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tudent Administrative Services\Financial Aid\OBBB\"/>
    </mc:Choice>
  </mc:AlternateContent>
  <xr:revisionPtr revIDLastSave="0" documentId="13_ncr:1_{93993836-2052-49C6-AD74-5F7CDD7A3618}" xr6:coauthVersionLast="47" xr6:coauthVersionMax="47" xr10:uidLastSave="{00000000-0000-0000-0000-000000000000}"/>
  <bookViews>
    <workbookView xWindow="-120" yWindow="-120" windowWidth="29040" windowHeight="15720" activeTab="1" xr2:uid="{1F92B3F7-3B08-442A-A970-4934412A21D1}"/>
  </bookViews>
  <sheets>
    <sheet name="Instructions" sheetId="2" r:id="rId1"/>
    <sheet name="Calculato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5" i="1" l="1"/>
  <c r="F35" i="1" s="1"/>
  <c r="E34" i="1"/>
  <c r="F34" i="1" s="1"/>
  <c r="G5" i="1"/>
  <c r="G7" i="1"/>
  <c r="H7" i="1" s="1"/>
  <c r="E5" i="1"/>
  <c r="B23" i="1"/>
  <c r="H5"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<sst xmlns="http://schemas.openxmlformats.org/spreadsheetml/2006/main" count="63" uniqueCount="58">
  <si>
    <t>Grade Level</t>
  </si>
  <si>
    <t>Undergraduate</t>
  </si>
  <si>
    <t>Graduate</t>
  </si>
  <si>
    <t>*</t>
  </si>
  <si>
    <t>Expected Subsidized Loan Disbursement for Fall</t>
  </si>
  <si>
    <t>Expected Unsubsidized Loan Disbursement for Fall</t>
  </si>
  <si>
    <t>Full Time Credits/Term</t>
  </si>
  <si>
    <t>Calculating your Fall Loan Amount:</t>
  </si>
  <si>
    <t>The loan reduction is calculated by:</t>
  </si>
  <si>
    <t xml:space="preserve">You will also need to enter your tuition and fees for the semester.  These can be found by using the “My Payments” card in your myWilmU portal.  </t>
  </si>
  <si>
    <t xml:space="preserve">When all the information is entered, you will see the final amount that will be due to the University or refunded after your loans are applied.  </t>
  </si>
  <si>
    <t>If you have other aid (Pell grants or scholarships that have been added to your aid offer) you can add the fall amount of that other aid to your calculated loan amount.</t>
  </si>
  <si>
    <t>To use this tool, you will need to input the number of credits you are registered for fall 2026</t>
  </si>
  <si>
    <r>
      <rPr>
        <sz val="14"/>
        <color theme="1"/>
        <rFont val="Symbol"/>
        <family val="1"/>
        <charset val="2"/>
      </rPr>
      <t xml:space="preserve">· </t>
    </r>
    <r>
      <rPr>
        <sz val="14"/>
        <color theme="1"/>
        <rFont val="Arial"/>
        <family val="2"/>
      </rPr>
      <t>Click on the “Payment Center Home” link on the My Payments Card which will direct you to the payment portal.</t>
    </r>
  </si>
  <si>
    <r>
      <rPr>
        <sz val="14"/>
        <color theme="1"/>
        <rFont val="Symbol"/>
        <family val="1"/>
        <charset val="2"/>
      </rPr>
      <t xml:space="preserve">· </t>
    </r>
    <r>
      <rPr>
        <sz val="14"/>
        <color theme="1"/>
        <rFont val="Arial"/>
        <family val="2"/>
      </rPr>
      <t>In the Payment Portal, select “View Activity” (next to the “Make Payment” button)</t>
    </r>
  </si>
  <si>
    <r>
      <rPr>
        <sz val="14"/>
        <color theme="1"/>
        <rFont val="Symbol"/>
        <family val="1"/>
        <charset val="2"/>
      </rPr>
      <t>·</t>
    </r>
    <r>
      <rPr>
        <sz val="14"/>
        <color theme="1"/>
        <rFont val="Arial"/>
        <family val="2"/>
      </rPr>
      <t xml:space="preserve"> Click on the first link on the card: “My Financial Aid” to get to the financial aid self-service portal.</t>
    </r>
  </si>
  <si>
    <r>
      <rPr>
        <sz val="14"/>
        <color theme="1"/>
        <rFont val="Symbol"/>
        <family val="1"/>
        <charset val="2"/>
      </rPr>
      <t>·</t>
    </r>
    <r>
      <rPr>
        <sz val="14"/>
        <color theme="1"/>
        <rFont val="Arial"/>
        <family val="2"/>
      </rPr>
      <t xml:space="preserve"> Once in the Financial aid portal, click on the "Offer" tab at the top of the page and  scroll down on the page to view "Options to Pay Net Cost", where you will see your accepted loan amounts.</t>
    </r>
  </si>
  <si>
    <t>Number of Credits Enrolled Fall 2026</t>
  </si>
  <si>
    <t>IMPORTANT NOTE:</t>
  </si>
  <si>
    <r>
      <t>Any courses dropped or withdrawn from in fall 2026 after aid has been disbursed will not count toward your enrollment status when calculating your overall loan eligibility for the year.  For example: if you are an undergraduate student enrolled in 12 credits at the time of disbursement, but then subsequently drop to 6 credits, your spring loan disbursement will be based on the new total enrollment credits for the year.  This, in most cases, will further reduce, and in some cases</t>
    </r>
    <r>
      <rPr>
        <i/>
        <sz val="14"/>
        <color theme="1"/>
        <rFont val="Arial"/>
        <family val="2"/>
      </rPr>
      <t xml:space="preserve"> eliminate </t>
    </r>
    <r>
      <rPr>
        <sz val="14"/>
        <color theme="1"/>
        <rFont val="Arial"/>
        <family val="2"/>
      </rPr>
      <t xml:space="preserve">the spring loan disbursement.  </t>
    </r>
  </si>
  <si>
    <t>Enter these loan amounts into the corresponding green sections of the calculator tool.</t>
  </si>
  <si>
    <r>
      <rPr>
        <sz val="14"/>
        <color theme="1"/>
        <rFont val="Symbol"/>
        <family val="1"/>
        <charset val="2"/>
      </rPr>
      <t xml:space="preserve">· </t>
    </r>
    <r>
      <rPr>
        <sz val="14"/>
        <color theme="1"/>
        <rFont val="Arial"/>
        <family val="2"/>
      </rPr>
      <t>Choose the fall 2026 term and view the TOTAL CHARGES for the term.  This is the amount you will enter in the corresponding green section of the calculator tool.</t>
    </r>
  </si>
  <si>
    <t>Additionally, you will need to input the total loan amount you were offered/have accepted for the 2026-27 aid year.  You can find these amounts by logging in into your myWilmU web portal and locating the "Financial Aid" card on your home page.</t>
  </si>
  <si>
    <t>Input your Total Direct Costs here (B13)</t>
  </si>
  <si>
    <t>Input your Total Fall Disbursement from above here (B14):</t>
  </si>
  <si>
    <t>Federal Student Loan Schedule of Reduction Calculator</t>
  </si>
  <si>
    <t xml:space="preserve">                         Federal Student Loan Schedule of Reduction Calculator</t>
  </si>
  <si>
    <t>N/A</t>
  </si>
  <si>
    <t>*Federal Subsidized Stafford Loan  Amount Accepted or Offered for YEAR</t>
  </si>
  <si>
    <t>*Federal Unsubsidized Stafford Loan Amount Accepted and/or Offered for YEAR</t>
  </si>
  <si>
    <t>Important Notes:</t>
  </si>
  <si>
    <r>
      <rPr>
        <b/>
        <i/>
        <sz val="12"/>
        <color theme="1"/>
        <rFont val="Arial"/>
        <family val="2"/>
      </rPr>
      <t xml:space="preserve">Subtract the total "Total Fall Disbursement" </t>
    </r>
    <r>
      <rPr>
        <sz val="12"/>
        <color theme="1"/>
        <rFont val="Arial"/>
        <family val="2"/>
      </rPr>
      <t>amount as calculated above, from your "</t>
    </r>
    <r>
      <rPr>
        <b/>
        <i/>
        <sz val="12"/>
        <color theme="1"/>
        <rFont val="Arial"/>
        <family val="2"/>
      </rPr>
      <t xml:space="preserve">Direct Costs",  </t>
    </r>
    <r>
      <rPr>
        <sz val="12"/>
        <color theme="1"/>
        <rFont val="Arial"/>
        <family val="2"/>
      </rPr>
      <t xml:space="preserve">to determine your </t>
    </r>
    <r>
      <rPr>
        <b/>
        <i/>
        <sz val="12"/>
        <color theme="1"/>
        <rFont val="Arial"/>
        <family val="2"/>
      </rPr>
      <t>remaining balance</t>
    </r>
    <r>
      <rPr>
        <sz val="12"/>
        <color theme="1"/>
        <rFont val="Arial"/>
        <family val="2"/>
      </rPr>
      <t xml:space="preserve"> </t>
    </r>
    <r>
      <rPr>
        <b/>
        <sz val="12"/>
        <color theme="1"/>
        <rFont val="Arial"/>
        <family val="2"/>
      </rPr>
      <t>OR</t>
    </r>
    <r>
      <rPr>
        <sz val="12"/>
        <color theme="1"/>
        <rFont val="Arial"/>
        <family val="2"/>
      </rPr>
      <t xml:space="preserve"> </t>
    </r>
    <r>
      <rPr>
        <b/>
        <i/>
        <sz val="12"/>
        <color theme="1"/>
        <rFont val="Arial"/>
        <family val="2"/>
      </rPr>
      <t xml:space="preserve">your anticipated refund </t>
    </r>
    <r>
      <rPr>
        <sz val="12"/>
        <color theme="1"/>
        <rFont val="Arial"/>
        <family val="2"/>
      </rPr>
      <t>amount for the term:</t>
    </r>
  </si>
  <si>
    <t>**Amounts returned in parenthesis, i.e. ($3000) represent an expected REFUND.  If you do not have an anticipated refund then you WILL NOT qualify for a Book Voucher</t>
  </si>
  <si>
    <t>Input ALL other Federal, State, or Institutional Aid you expect to receive in Fall 2026 (i.e. Pell Grant, WilmU Scholarships, etc.)</t>
  </si>
  <si>
    <t>**Here is your anticpated Balance Due or possible (Refund) amount:</t>
  </si>
  <si>
    <r>
      <rPr>
        <b/>
        <sz val="12"/>
        <color theme="1"/>
        <rFont val="Arial"/>
        <family val="2"/>
      </rPr>
      <t>Direct Costs:</t>
    </r>
    <r>
      <rPr>
        <sz val="12"/>
        <color theme="1"/>
        <rFont val="Arial"/>
        <family val="2"/>
      </rPr>
      <t xml:space="preserve"> Refer to your Student Billing Account to find your total Direct Costs for Fall, which will include your Tuition and Fee charges ONLY</t>
    </r>
  </si>
  <si>
    <t>***Only aid already awarded to you by Financial Aid or received in Billing will be used to calculate your Book Voucher eligibility.</t>
  </si>
  <si>
    <r>
      <rPr>
        <b/>
        <sz val="12"/>
        <color rgb="FFC00000"/>
        <rFont val="Arial"/>
        <family val="2"/>
      </rPr>
      <t>Maximum Award Amount:</t>
    </r>
    <r>
      <rPr>
        <b/>
        <sz val="12"/>
        <color theme="1"/>
        <rFont val="Arial"/>
        <family val="2"/>
      </rPr>
      <t xml:space="preserve"> </t>
    </r>
    <r>
      <rPr>
        <sz val="12"/>
        <color theme="1"/>
        <rFont val="Arial"/>
        <family val="2"/>
      </rPr>
      <t>If you are registered, or plan to register for</t>
    </r>
    <r>
      <rPr>
        <i/>
        <sz val="12"/>
        <color theme="1"/>
        <rFont val="Arial"/>
        <family val="2"/>
      </rPr>
      <t xml:space="preserve"> more than </t>
    </r>
    <r>
      <rPr>
        <sz val="12"/>
        <color theme="1"/>
        <rFont val="Arial"/>
        <family val="2"/>
      </rPr>
      <t>12 credits undergrad, or 9 credits grad, your actual loan amount will NOT increase above the amount originally offered to you</t>
    </r>
    <r>
      <rPr>
        <b/>
        <sz val="12"/>
        <color theme="1"/>
        <rFont val="Arial"/>
        <family val="2"/>
      </rPr>
      <t>.</t>
    </r>
  </si>
  <si>
    <t>1)      Your total Offered or Accepted Stafford loan amount for the year (e.g. $20,500 graduate OR $12,500 undergrad)</t>
  </si>
  <si>
    <r>
      <t xml:space="preserve">2)      Dividing total enrolled credits for the term (x) by total full-time credits for your grade level (i.e. 6 /12  </t>
    </r>
    <r>
      <rPr>
        <i/>
        <sz val="14"/>
        <color theme="1"/>
        <rFont val="Arial"/>
        <family val="2"/>
      </rPr>
      <t xml:space="preserve">or 1/2 </t>
    </r>
    <r>
      <rPr>
        <sz val="14"/>
        <color theme="1"/>
        <rFont val="Arial"/>
        <family val="2"/>
      </rPr>
      <t xml:space="preserve">for an undergraduate student enrolled in 6 credits) </t>
    </r>
  </si>
  <si>
    <t xml:space="preserve">3)      Multiplying your Offered or Accepted loan amount in Step 1, by the percentage in Step 2, then dividing that in half to determine for the reduced loan amount for the term (e.g. $10,000 x 6=1/2 x .5 = $2500) </t>
  </si>
  <si>
    <t>4)      Reduce the amount in Step 3 by 1.057% to calculate the amount of loan funds that will  post to your bill after Stafford Loan Fees are applied.</t>
  </si>
  <si>
    <r>
      <t xml:space="preserve">Enter your information in the </t>
    </r>
    <r>
      <rPr>
        <b/>
        <sz val="11"/>
        <rFont val="Arial"/>
        <family val="2"/>
      </rPr>
      <t>GREEN BOXES ONLY.</t>
    </r>
    <r>
      <rPr>
        <b/>
        <sz val="11"/>
        <color theme="1"/>
        <rFont val="Arial"/>
        <family val="2"/>
      </rPr>
      <t xml:space="preserve">  The calculator will populate the grey boxes based on the information you provide in the green sections.</t>
    </r>
  </si>
  <si>
    <r>
      <rPr>
        <b/>
        <sz val="12"/>
        <color rgb="FFC00000"/>
        <rFont val="Arial"/>
        <family val="2"/>
      </rPr>
      <t>CPOS</t>
    </r>
    <r>
      <rPr>
        <b/>
        <sz val="12"/>
        <color theme="1"/>
        <rFont val="Arial"/>
        <family val="2"/>
      </rPr>
      <t xml:space="preserve">:                               </t>
    </r>
    <r>
      <rPr>
        <sz val="12"/>
        <color theme="1"/>
        <rFont val="Arial"/>
        <family val="2"/>
      </rPr>
      <t>Only courses required for your Degree or FA eligible Certificate program will be counted toward your federal loan and overall federal aid eligibility.</t>
    </r>
  </si>
  <si>
    <r>
      <rPr>
        <b/>
        <sz val="12"/>
        <color rgb="FFC00000"/>
        <rFont val="Arial"/>
        <family val="2"/>
      </rPr>
      <t>Declined Aid:</t>
    </r>
    <r>
      <rPr>
        <sz val="12"/>
        <color theme="1"/>
        <rFont val="Arial"/>
        <family val="2"/>
      </rPr>
      <t xml:space="preserve">                    The original Loan Amount Offered to you represents your maximum Stafford Loan eligibility for the year based on Full-Time enrollment.  If you have declined all or part of your original loan offer(s), </t>
    </r>
  </si>
  <si>
    <t xml:space="preserve">DISCLAIMER: This Worksheet is INFORMATIONAL ONLY.  Your ACTUAL financial aid award amount may change or differ due to other factors or changes impacting your overall eligibility for Federal Student Aid.  </t>
  </si>
  <si>
    <t>Graduate PLUS Loans</t>
  </si>
  <si>
    <t>Professional/Law Students</t>
  </si>
  <si>
    <t>Expected Grad Plus Loan Disbursement for Fall</t>
  </si>
  <si>
    <t xml:space="preserve">Available ONLY to RETURNING students who are eligible for the "Interim Exception", These federal loans are also subject to the Less Than Full-Time enrollment reduction.  </t>
  </si>
  <si>
    <t>or plan to register for less than 9 credits.</t>
  </si>
  <si>
    <t>Thus, we have included the tool below for you to  calculate your anticipated Grad Plus loan disbursement amount based on your actual enrollment if you are in</t>
  </si>
  <si>
    <t>Federal Graduate PLUS Loan Amount Accepted and/or Offered for YEAR</t>
  </si>
  <si>
    <t>*Total Net Fall Disbursement</t>
  </si>
  <si>
    <r>
      <rPr>
        <b/>
        <sz val="12"/>
        <color rgb="FFC00000"/>
        <rFont val="Arial"/>
        <family val="2"/>
      </rPr>
      <t xml:space="preserve">*Stafford Loan Fees: </t>
    </r>
    <r>
      <rPr>
        <sz val="12"/>
        <color theme="1"/>
        <rFont val="Arial"/>
        <family val="2"/>
      </rPr>
      <t xml:space="preserve">        The Total Fall Disbursement amount calculated above includes 1.057%  in loan fees that will be subtracted from your loan before it is disbursed onto your bill.</t>
    </r>
  </si>
  <si>
    <t>**Total Net Fall Grad Plus Disbursement</t>
  </si>
  <si>
    <r>
      <rPr>
        <b/>
        <sz val="12"/>
        <color rgb="FFC00000"/>
        <rFont val="Arial"/>
        <family val="2"/>
      </rPr>
      <t xml:space="preserve">** Grad PLUS Loan Fees: </t>
    </r>
    <r>
      <rPr>
        <sz val="12"/>
        <color theme="1"/>
        <rFont val="Arial"/>
        <family val="2"/>
      </rPr>
      <t xml:space="preserve">        The Total Fall Disbursement amount calculated above includes 4.228%  in loan fees that will be subtracted from your loan before it is disbursed onto your bill.</t>
    </r>
  </si>
  <si>
    <t xml:space="preserve">                                         you may be able to increase your anticipated Total Fall Disbursement by submitting a Loan Change/Revision Request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</si>
</sst>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
    <numFmt numFmtId="165" formatCode="&quot;$&quot;#,##0.00"/>
  </numFmts>
  <fonts count="25">
    <font>
      <sz val="11"/>
      <color theme="1"/>
      <name val="Aptos Narrow"/>
      <family val="2"/>
      <scheme val="minor"/>
    </font>
    <font>
      <b/>
      <sz val="12"/>
      <color theme="1"/>
      <name val="Arial"/>
      <family val="2"/>
    </font>
    <font>
      <sz val="12"/>
      <color theme="1"/>
      <name val="Arial"/>
      <family val="2"/>
    </font>
    <font>
      <sz val="11"/>
      <color theme="1"/>
      <name val="Arial"/>
      <family val="2"/>
    </font>
    <font>
      <b/>
      <sz val="14"/>
      <color theme="1"/>
      <name val="Arial"/>
      <family val="2"/>
    </font>
    <font>
      <sz val="14"/>
      <color theme="1"/>
      <name val="Arial"/>
      <family val="2"/>
    </font>
    <font>
      <sz val="14"/>
      <color theme="1"/>
      <name val="Symbol"/>
      <family val="1"/>
      <charset val="2"/>
    </font>
    <font>
      <sz val="14"/>
      <color theme="1"/>
      <name val="Arial"/>
      <family val="1"/>
      <charset val="2"/>
    </font>
    <font>
      <b/>
      <i/>
      <sz val="12"/>
      <color theme="1"/>
      <name val="Arial"/>
      <family val="2"/>
    </font>
    <font>
      <sz val="12"/>
      <name val="Arial"/>
      <family val="2"/>
    </font>
    <font>
      <b/>
      <sz val="12"/>
      <name val="Arial"/>
      <family val="2"/>
    </font>
    <font>
      <b/>
      <sz val="12"/>
      <name val="Arial Narrow"/>
      <family val="2"/>
    </font>
    <font>
      <b/>
      <sz val="12"/>
      <color theme="1"/>
      <name val="Arial Narrow"/>
      <family val="2"/>
    </font>
    <font>
      <b/>
      <sz val="14"/>
      <color rgb="FFFF0000"/>
      <name val="Arial"/>
      <family val="2"/>
    </font>
    <font>
      <i/>
      <sz val="14"/>
      <color theme="1"/>
      <name val="Arial"/>
      <family val="2"/>
    </font>
    <font>
      <b/>
      <sz val="11"/>
      <color theme="1"/>
      <name val="Arial"/>
      <family val="2"/>
    </font>
    <font>
      <b/>
      <sz val="16"/>
      <color theme="1"/>
      <name val="Arial"/>
      <family val="2"/>
    </font>
    <font>
      <b/>
      <sz val="24"/>
      <color theme="1"/>
      <name val="Arial"/>
      <family val="2"/>
    </font>
    <font>
      <b/>
      <i/>
      <sz val="11"/>
      <color theme="1"/>
      <name val="Arial"/>
      <family val="2"/>
    </font>
    <font>
      <b/>
      <sz val="12"/>
      <color rgb="FFC00000"/>
      <name val="Arial"/>
      <family val="2"/>
    </font>
    <font>
      <i/>
      <sz val="12"/>
      <color theme="1"/>
      <name val="Arial"/>
      <family val="2"/>
    </font>
    <font>
      <b/>
      <sz val="11"/>
      <name val="Arial"/>
      <family val="2"/>
    </font>
    <font>
      <b/>
      <sz val="12"/>
      <color theme="9" tint="-0.249977111117893"/>
      <name val="Arial"/>
      <family val="2"/>
    </font>
    <font>
      <u/>
      <sz val="11"/>
      <color theme="10"/>
      <name val="Aptos Narrow"/>
      <family val="2"/>
      <scheme val="minor"/>
    </font>
    <font>
      <u/>
      <sz val="12"/>
      <color theme="10"/>
      <name val="Arial"/>
      <family val="2"/>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theme="6"/>
      </right>
      <top/>
      <bottom/>
      <diagonal/>
    </border>
    <border>
      <left/>
      <right/>
      <top/>
      <bottom style="medium">
        <color theme="6"/>
      </bottom>
      <diagonal/>
    </border>
    <border>
      <left/>
      <right style="medium">
        <color theme="6"/>
      </right>
      <top style="medium">
        <color indexed="64"/>
      </top>
      <bottom/>
      <diagonal/>
    </border>
    <border>
      <left style="medium">
        <color theme="6"/>
      </left>
      <right style="medium">
        <color theme="6"/>
      </right>
      <top/>
      <bottom style="medium">
        <color theme="6"/>
      </bottom>
      <diagonal/>
    </border>
    <border>
      <left style="medium">
        <color theme="6"/>
      </left>
      <right style="medium">
        <color theme="6"/>
      </right>
      <top style="medium">
        <color theme="6"/>
      </top>
      <bottom style="medium">
        <color theme="6"/>
      </bottom>
      <diagonal/>
    </border>
    <border>
      <left/>
      <right style="thin">
        <color indexed="64"/>
      </right>
      <top/>
      <bottom style="thin">
        <color indexed="64"/>
      </bottom>
      <diagonal/>
    </border>
    <border>
      <left/>
      <right style="medium">
        <color theme="6"/>
      </right>
      <top style="medium">
        <color indexed="64"/>
      </top>
      <bottom style="thin">
        <color indexed="64"/>
      </bottom>
      <diagonal/>
    </border>
    <border>
      <left/>
      <right style="medium">
        <color theme="6"/>
      </right>
      <top style="thin">
        <color indexed="64"/>
      </top>
      <bottom style="thin">
        <color indexed="64"/>
      </bottom>
      <diagonal/>
    </border>
    <border>
      <left/>
      <right/>
      <top style="thin">
        <color indexed="64"/>
      </top>
      <bottom/>
      <diagonal/>
    </border>
    <border>
      <left/>
      <right style="medium">
        <color theme="6"/>
      </right>
      <top/>
      <bottom style="thin">
        <color indexed="64"/>
      </bottom>
      <diagonal/>
    </border>
  </borders>
  <cellStyleXfs count="2">
    <xf numFmtId="0" fontId="0" fillId="0" borderId="0"/>
    <xf numFmtId="0" fontId="23" fillId="0" borderId="0" applyNumberFormat="0" applyFill="0" applyBorder="0" applyAlignment="0" applyProtection="0"/>
  </cellStyleXfs>
  <cellXfs count="69">
    <xf numFmtId="0" fontId="0" fillId="0" borderId="0" xfId="0"/>
    <xf numFmtId="0" fontId="3" fillId="0" borderId="0" xfId="0" applyFont="1"/>
    <xf numFmtId="0" fontId="5" fillId="0" borderId="0" xfId="0" applyFont="1"/>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wrapText="1"/>
    </xf>
    <xf numFmtId="0" fontId="5" fillId="0" borderId="0" xfId="0" applyFont="1" applyAlignment="1">
      <alignment horizontal="left" vertical="center" wrapText="1"/>
    </xf>
    <xf numFmtId="0" fontId="7" fillId="0" borderId="0" xfId="0" applyFont="1" applyAlignment="1">
      <alignment horizontal="left" vertical="center" wrapText="1" indent="5"/>
    </xf>
    <xf numFmtId="164" fontId="3" fillId="0" borderId="0" xfId="0" applyNumberFormat="1" applyFont="1"/>
    <xf numFmtId="0" fontId="3" fillId="0" borderId="0" xfId="0" applyFont="1" applyAlignment="1">
      <alignment wrapText="1"/>
    </xf>
    <xf numFmtId="164" fontId="3" fillId="0" borderId="0" xfId="0" applyNumberFormat="1" applyFont="1" applyAlignment="1">
      <alignment wrapText="1"/>
    </xf>
    <xf numFmtId="0" fontId="2" fillId="0" borderId="0" xfId="0" applyFont="1"/>
    <xf numFmtId="0" fontId="2" fillId="0" borderId="0" xfId="0" applyFont="1" applyAlignment="1">
      <alignment wrapText="1"/>
    </xf>
    <xf numFmtId="164" fontId="2" fillId="0" borderId="0" xfId="0" applyNumberFormat="1" applyFont="1" applyAlignment="1">
      <alignment wrapText="1"/>
    </xf>
    <xf numFmtId="164" fontId="2" fillId="0" borderId="0" xfId="0" applyNumberFormat="1" applyFont="1"/>
    <xf numFmtId="0" fontId="2" fillId="0" borderId="0" xfId="0" applyFont="1" applyAlignment="1">
      <alignment horizontal="center" wrapText="1"/>
    </xf>
    <xf numFmtId="0" fontId="9" fillId="0" borderId="0" xfId="0" applyFont="1" applyAlignment="1">
      <alignment horizontal="center" wrapText="1"/>
    </xf>
    <xf numFmtId="0" fontId="1" fillId="0" borderId="2" xfId="0" applyFont="1" applyBorder="1" applyAlignment="1">
      <alignment horizontal="center" wrapText="1"/>
    </xf>
    <xf numFmtId="0" fontId="11" fillId="2" borderId="2" xfId="0" applyFont="1" applyFill="1" applyBorder="1" applyAlignment="1">
      <alignment horizontal="center" wrapText="1"/>
    </xf>
    <xf numFmtId="164" fontId="12" fillId="2" borderId="2" xfId="0" applyNumberFormat="1" applyFont="1" applyFill="1" applyBorder="1" applyAlignment="1">
      <alignment horizontal="center" wrapText="1"/>
    </xf>
    <xf numFmtId="0" fontId="13" fillId="0" borderId="0" xfId="0" applyFont="1"/>
    <xf numFmtId="0" fontId="1" fillId="2" borderId="0" xfId="0" applyFont="1" applyFill="1" applyAlignment="1">
      <alignment wrapText="1"/>
    </xf>
    <xf numFmtId="0" fontId="10" fillId="2" borderId="5" xfId="0" applyFont="1" applyFill="1" applyBorder="1" applyAlignment="1">
      <alignment horizontal="center" wrapText="1"/>
    </xf>
    <xf numFmtId="0" fontId="12" fillId="0" borderId="6" xfId="0" applyFont="1" applyBorder="1" applyAlignment="1">
      <alignment horizontal="center" wrapText="1"/>
    </xf>
    <xf numFmtId="0" fontId="10" fillId="2" borderId="7" xfId="0" applyFont="1" applyFill="1" applyBorder="1" applyAlignment="1">
      <alignment horizontal="center" wrapText="1"/>
    </xf>
    <xf numFmtId="0" fontId="3" fillId="0" borderId="6" xfId="0" applyFont="1" applyBorder="1" applyAlignment="1">
      <alignment wrapText="1"/>
    </xf>
    <xf numFmtId="0" fontId="1" fillId="0" borderId="5" xfId="0" applyFont="1" applyBorder="1" applyAlignment="1">
      <alignment wrapText="1"/>
    </xf>
    <xf numFmtId="164" fontId="3" fillId="0" borderId="13" xfId="0" applyNumberFormat="1" applyFont="1" applyBorder="1" applyAlignment="1">
      <alignment wrapText="1"/>
    </xf>
    <xf numFmtId="0" fontId="15" fillId="3" borderId="0" xfId="0" applyFont="1" applyFill="1"/>
    <xf numFmtId="0" fontId="15" fillId="3" borderId="0" xfId="0" applyFont="1" applyFill="1" applyAlignment="1">
      <alignment wrapText="1"/>
    </xf>
    <xf numFmtId="0" fontId="3" fillId="3" borderId="0" xfId="0" applyFont="1" applyFill="1" applyAlignment="1">
      <alignment wrapText="1"/>
    </xf>
    <xf numFmtId="164" fontId="3" fillId="3" borderId="0" xfId="0" applyNumberFormat="1" applyFont="1" applyFill="1" applyAlignment="1">
      <alignment wrapText="1"/>
    </xf>
    <xf numFmtId="0" fontId="3" fillId="3" borderId="0" xfId="0" applyFont="1" applyFill="1"/>
    <xf numFmtId="164" fontId="3" fillId="3" borderId="0" xfId="0" applyNumberFormat="1" applyFont="1" applyFill="1"/>
    <xf numFmtId="165" fontId="1" fillId="2" borderId="12" xfId="0" applyNumberFormat="1" applyFont="1" applyFill="1" applyBorder="1" applyAlignment="1">
      <alignment horizontal="center" wrapText="1"/>
    </xf>
    <xf numFmtId="165" fontId="1" fillId="2" borderId="10" xfId="0" applyNumberFormat="1" applyFont="1" applyFill="1" applyBorder="1" applyAlignment="1">
      <alignment horizontal="center" wrapText="1"/>
    </xf>
    <xf numFmtId="165" fontId="1" fillId="2" borderId="3" xfId="0" applyNumberFormat="1" applyFont="1" applyFill="1" applyBorder="1"/>
    <xf numFmtId="165" fontId="1" fillId="2" borderId="4" xfId="0" applyNumberFormat="1" applyFont="1" applyFill="1" applyBorder="1" applyAlignment="1">
      <alignment horizontal="center" wrapText="1"/>
    </xf>
    <xf numFmtId="165" fontId="1" fillId="2" borderId="1" xfId="0" applyNumberFormat="1" applyFont="1" applyFill="1" applyBorder="1"/>
    <xf numFmtId="7" fontId="10" fillId="2" borderId="0" xfId="0" applyNumberFormat="1" applyFont="1" applyFill="1" applyAlignment="1">
      <alignment wrapText="1"/>
    </xf>
    <xf numFmtId="0" fontId="14" fillId="0" borderId="0" xfId="0" applyFont="1" applyAlignment="1">
      <alignment vertical="center" wrapText="1"/>
    </xf>
    <xf numFmtId="0" fontId="5" fillId="0" borderId="0" xfId="0" applyFont="1" applyAlignment="1">
      <alignment horizontal="left" vertical="center" indent="5"/>
    </xf>
    <xf numFmtId="0" fontId="17" fillId="0" borderId="0" xfId="0" applyFont="1" applyAlignment="1">
      <alignment vertical="center"/>
    </xf>
    <xf numFmtId="0" fontId="16" fillId="0" borderId="0" xfId="0" applyFont="1" applyAlignment="1">
      <alignment horizontal="center" vertical="center" wrapText="1"/>
    </xf>
    <xf numFmtId="165" fontId="2" fillId="2" borderId="9" xfId="0" applyNumberFormat="1" applyFont="1" applyFill="1" applyBorder="1" applyAlignment="1">
      <alignment horizontal="center" wrapText="1"/>
    </xf>
    <xf numFmtId="0" fontId="18" fillId="0" borderId="0" xfId="0" applyFont="1"/>
    <xf numFmtId="0" fontId="10" fillId="0" borderId="0" xfId="0" applyFont="1" applyAlignment="1">
      <alignment horizontal="center" wrapText="1"/>
    </xf>
    <xf numFmtId="165" fontId="2" fillId="0" borderId="0" xfId="0" applyNumberFormat="1" applyFont="1" applyAlignment="1">
      <alignment horizontal="center" wrapText="1"/>
    </xf>
    <xf numFmtId="165" fontId="1" fillId="0" borderId="13" xfId="0" applyNumberFormat="1" applyFont="1" applyBorder="1" applyAlignment="1">
      <alignment horizontal="center" wrapText="1"/>
    </xf>
    <xf numFmtId="165" fontId="1" fillId="0" borderId="0" xfId="0" applyNumberFormat="1" applyFont="1" applyAlignment="1">
      <alignment horizontal="center" wrapText="1"/>
    </xf>
    <xf numFmtId="165" fontId="1" fillId="0" borderId="0" xfId="0" applyNumberFormat="1" applyFont="1"/>
    <xf numFmtId="0" fontId="1" fillId="0" borderId="0" xfId="0" applyFont="1"/>
    <xf numFmtId="0" fontId="1" fillId="0" borderId="0" xfId="0" applyFont="1" applyAlignment="1">
      <alignment wrapText="1"/>
    </xf>
    <xf numFmtId="0" fontId="4" fillId="0" borderId="0" xfId="0" applyFont="1" applyAlignment="1">
      <alignment wrapText="1"/>
    </xf>
    <xf numFmtId="165" fontId="1" fillId="2" borderId="11" xfId="0" applyNumberFormat="1" applyFont="1" applyFill="1" applyBorder="1" applyAlignment="1">
      <alignment horizontal="center" wrapText="1"/>
    </xf>
    <xf numFmtId="0" fontId="2" fillId="4" borderId="8" xfId="0" applyFont="1" applyFill="1" applyBorder="1" applyAlignment="1" applyProtection="1">
      <alignment horizontal="center" wrapText="1"/>
      <protection locked="0"/>
    </xf>
    <xf numFmtId="165" fontId="2" fillId="4" borderId="9" xfId="0" applyNumberFormat="1" applyFont="1" applyFill="1" applyBorder="1" applyAlignment="1" applyProtection="1">
      <alignment horizontal="center" wrapText="1"/>
      <protection locked="0"/>
    </xf>
    <xf numFmtId="165" fontId="2" fillId="4" borderId="8" xfId="0" applyNumberFormat="1" applyFont="1" applyFill="1" applyBorder="1" applyAlignment="1" applyProtection="1">
      <alignment horizontal="center" wrapText="1"/>
      <protection locked="0"/>
    </xf>
    <xf numFmtId="7" fontId="2" fillId="4" borderId="9" xfId="0" applyNumberFormat="1" applyFont="1" applyFill="1" applyBorder="1" applyAlignment="1" applyProtection="1">
      <alignment wrapText="1"/>
      <protection locked="0"/>
    </xf>
    <xf numFmtId="0" fontId="9" fillId="5" borderId="0" xfId="0" applyFont="1" applyFill="1" applyAlignment="1">
      <alignment horizontal="center" wrapText="1"/>
    </xf>
    <xf numFmtId="0" fontId="10" fillId="5" borderId="5" xfId="0" applyFont="1" applyFill="1" applyBorder="1" applyAlignment="1">
      <alignment horizontal="center" wrapText="1"/>
    </xf>
    <xf numFmtId="0" fontId="2" fillId="5" borderId="8" xfId="0" applyFont="1" applyFill="1" applyBorder="1" applyAlignment="1" applyProtection="1">
      <alignment horizontal="center" wrapText="1"/>
      <protection locked="0"/>
    </xf>
    <xf numFmtId="165" fontId="2" fillId="5" borderId="9" xfId="0" applyNumberFormat="1" applyFont="1" applyFill="1" applyBorder="1" applyAlignment="1" applyProtection="1">
      <alignment horizontal="center" wrapText="1"/>
      <protection locked="0"/>
    </xf>
    <xf numFmtId="165" fontId="1" fillId="5" borderId="14" xfId="0" applyNumberFormat="1" applyFont="1" applyFill="1" applyBorder="1" applyAlignment="1">
      <alignment horizontal="center" wrapText="1"/>
    </xf>
    <xf numFmtId="165" fontId="2" fillId="5" borderId="8" xfId="0" applyNumberFormat="1" applyFont="1" applyFill="1" applyBorder="1" applyAlignment="1" applyProtection="1">
      <alignment horizontal="center" wrapText="1"/>
      <protection locked="0"/>
    </xf>
    <xf numFmtId="165" fontId="1" fillId="5" borderId="10" xfId="0" applyNumberFormat="1" applyFont="1" applyFill="1" applyBorder="1" applyAlignment="1">
      <alignment horizontal="center" wrapText="1"/>
    </xf>
    <xf numFmtId="165" fontId="1" fillId="5" borderId="3" xfId="0" applyNumberFormat="1" applyFont="1" applyFill="1" applyBorder="1"/>
    <xf numFmtId="0" fontId="22" fillId="0" borderId="0" xfId="0" applyFont="1"/>
    <xf numFmtId="0" fontId="24"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3609975</xdr:colOff>
      <xdr:row>16</xdr:row>
      <xdr:rowOff>114300</xdr:rowOff>
    </xdr:from>
    <xdr:to>
      <xdr:col>0</xdr:col>
      <xdr:colOff>4495800</xdr:colOff>
      <xdr:row>16</xdr:row>
      <xdr:rowOff>733425</xdr:rowOff>
    </xdr:to>
    <xdr:sp macro="" textlink="">
      <xdr:nvSpPr>
        <xdr:cNvPr id="2" name="Oval 1">
          <a:extLst>
            <a:ext uri="{FF2B5EF4-FFF2-40B4-BE49-F238E27FC236}">
              <a16:creationId xmlns:a16="http://schemas.microsoft.com/office/drawing/2014/main" id="{086AACDF-6720-1BA7-C8D1-97350DA8EE0C}"/>
            </a:ext>
          </a:extLst>
        </xdr:cNvPr>
        <xdr:cNvSpPr/>
      </xdr:nvSpPr>
      <xdr:spPr>
        <a:xfrm>
          <a:off x="3609975" y="3771900"/>
          <a:ext cx="885825" cy="6191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1133475</xdr:colOff>
      <xdr:row>16</xdr:row>
      <xdr:rowOff>76200</xdr:rowOff>
    </xdr:from>
    <xdr:to>
      <xdr:col>0</xdr:col>
      <xdr:colOff>2809875</xdr:colOff>
      <xdr:row>16</xdr:row>
      <xdr:rowOff>695325</xdr:rowOff>
    </xdr:to>
    <xdr:sp macro="" textlink="">
      <xdr:nvSpPr>
        <xdr:cNvPr id="3" name="Oval 2">
          <a:extLst>
            <a:ext uri="{FF2B5EF4-FFF2-40B4-BE49-F238E27FC236}">
              <a16:creationId xmlns:a16="http://schemas.microsoft.com/office/drawing/2014/main" id="{60696928-FE62-4597-AC0E-2989BEF341D1}"/>
            </a:ext>
          </a:extLst>
        </xdr:cNvPr>
        <xdr:cNvSpPr/>
      </xdr:nvSpPr>
      <xdr:spPr>
        <a:xfrm>
          <a:off x="1133475" y="3733800"/>
          <a:ext cx="1676400" cy="6191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628650</xdr:colOff>
      <xdr:row>16</xdr:row>
      <xdr:rowOff>1019175</xdr:rowOff>
    </xdr:from>
    <xdr:to>
      <xdr:col>0</xdr:col>
      <xdr:colOff>1514475</xdr:colOff>
      <xdr:row>16</xdr:row>
      <xdr:rowOff>1638300</xdr:rowOff>
    </xdr:to>
    <xdr:sp macro="" textlink="">
      <xdr:nvSpPr>
        <xdr:cNvPr id="5" name="Oval 4">
          <a:extLst>
            <a:ext uri="{FF2B5EF4-FFF2-40B4-BE49-F238E27FC236}">
              <a16:creationId xmlns:a16="http://schemas.microsoft.com/office/drawing/2014/main" id="{47C35A09-4013-4EAE-A983-61BF7BA065F7}"/>
            </a:ext>
          </a:extLst>
        </xdr:cNvPr>
        <xdr:cNvSpPr/>
      </xdr:nvSpPr>
      <xdr:spPr>
        <a:xfrm>
          <a:off x="628650" y="4676775"/>
          <a:ext cx="885825" cy="6191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47625</xdr:colOff>
      <xdr:row>0</xdr:row>
      <xdr:rowOff>85725</xdr:rowOff>
    </xdr:from>
    <xdr:to>
      <xdr:col>0</xdr:col>
      <xdr:colOff>2028825</xdr:colOff>
      <xdr:row>0</xdr:row>
      <xdr:rowOff>799935</xdr:rowOff>
    </xdr:to>
    <xdr:pic>
      <xdr:nvPicPr>
        <xdr:cNvPr id="4" name="Picture 3">
          <a:extLst>
            <a:ext uri="{FF2B5EF4-FFF2-40B4-BE49-F238E27FC236}">
              <a16:creationId xmlns:a16="http://schemas.microsoft.com/office/drawing/2014/main" id="{4163647E-C9FA-425F-B2F4-DC509F07F302}"/>
            </a:ext>
          </a:extLst>
        </xdr:cNvPr>
        <xdr:cNvPicPr>
          <a:picLocks noChangeAspect="1"/>
        </xdr:cNvPicPr>
      </xdr:nvPicPr>
      <xdr:blipFill>
        <a:blip xmlns:r="http://schemas.openxmlformats.org/officeDocument/2006/relationships" r:embed="rId1"/>
        <a:stretch>
          <a:fillRect/>
        </a:stretch>
      </xdr:blipFill>
      <xdr:spPr>
        <a:xfrm>
          <a:off x="47625" y="85725"/>
          <a:ext cx="1981200" cy="7142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114300</xdr:colOff>
      <xdr:row>0</xdr:row>
      <xdr:rowOff>714211</xdr:rowOff>
    </xdr:to>
    <xdr:pic>
      <xdr:nvPicPr>
        <xdr:cNvPr id="5" name="Picture 4">
          <a:extLst>
            <a:ext uri="{FF2B5EF4-FFF2-40B4-BE49-F238E27FC236}">
              <a16:creationId xmlns:a16="http://schemas.microsoft.com/office/drawing/2014/main" id="{9234AA61-39AF-C183-3BFB-D7C433B20819}"/>
            </a:ext>
          </a:extLst>
        </xdr:cNvPr>
        <xdr:cNvPicPr>
          <a:picLocks noChangeAspect="1"/>
        </xdr:cNvPicPr>
      </xdr:nvPicPr>
      <xdr:blipFill>
        <a:blip xmlns:r="http://schemas.openxmlformats.org/officeDocument/2006/relationships" r:embed="rId1"/>
        <a:stretch>
          <a:fillRect/>
        </a:stretch>
      </xdr:blipFill>
      <xdr:spPr>
        <a:xfrm>
          <a:off x="0" y="1"/>
          <a:ext cx="1981200" cy="71421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wilmu.edu/financialaid/formsinde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9E369-48EC-4D4D-854B-33D0E10AEEDB}">
  <dimension ref="A1:A28"/>
  <sheetViews>
    <sheetView workbookViewId="0">
      <selection activeCell="A11" sqref="A11"/>
    </sheetView>
  </sheetViews>
  <sheetFormatPr defaultColWidth="9.140625" defaultRowHeight="18"/>
  <cols>
    <col min="1" max="1" width="175.140625" style="2" customWidth="1"/>
    <col min="2" max="16384" width="9.140625" style="2"/>
  </cols>
  <sheetData>
    <row r="1" spans="1:1" ht="76.5" customHeight="1">
      <c r="A1" s="42" t="s">
        <v>26</v>
      </c>
    </row>
    <row r="2" spans="1:1" ht="20.25">
      <c r="A2" s="43" t="s">
        <v>7</v>
      </c>
    </row>
    <row r="3" spans="1:1">
      <c r="A3" s="4" t="s">
        <v>8</v>
      </c>
    </row>
    <row r="4" spans="1:1">
      <c r="A4" s="41" t="s">
        <v>38</v>
      </c>
    </row>
    <row r="5" spans="1:1" ht="18.75">
      <c r="A5" s="41" t="s">
        <v>39</v>
      </c>
    </row>
    <row r="6" spans="1:1">
      <c r="A6" s="41" t="s">
        <v>40</v>
      </c>
    </row>
    <row r="7" spans="1:1">
      <c r="A7" s="41" t="s">
        <v>41</v>
      </c>
    </row>
    <row r="8" spans="1:1">
      <c r="A8" s="5"/>
    </row>
    <row r="9" spans="1:1">
      <c r="A9" s="3" t="s">
        <v>12</v>
      </c>
    </row>
    <row r="10" spans="1:1">
      <c r="A10" s="4"/>
    </row>
    <row r="11" spans="1:1" ht="36">
      <c r="A11" s="4" t="s">
        <v>22</v>
      </c>
    </row>
    <row r="12" spans="1:1">
      <c r="A12" s="4"/>
    </row>
    <row r="13" spans="1:1">
      <c r="A13" s="7" t="s">
        <v>15</v>
      </c>
    </row>
    <row r="14" spans="1:1" ht="36">
      <c r="A14" s="7" t="s">
        <v>16</v>
      </c>
    </row>
    <row r="15" spans="1:1">
      <c r="A15" s="6"/>
    </row>
    <row r="16" spans="1:1">
      <c r="A16" s="4" t="s">
        <v>20</v>
      </c>
    </row>
    <row r="17" spans="1:1" ht="159" customHeight="1">
      <c r="A17" s="4" t="e" vm="1">
        <v>#VALUE!</v>
      </c>
    </row>
    <row r="18" spans="1:1" ht="36">
      <c r="A18" s="4" t="s">
        <v>9</v>
      </c>
    </row>
    <row r="19" spans="1:1">
      <c r="A19" s="7" t="s">
        <v>13</v>
      </c>
    </row>
    <row r="20" spans="1:1">
      <c r="A20" s="7" t="s">
        <v>14</v>
      </c>
    </row>
    <row r="21" spans="1:1" ht="36">
      <c r="A21" s="7" t="s">
        <v>21</v>
      </c>
    </row>
    <row r="22" spans="1:1">
      <c r="A22" s="7"/>
    </row>
    <row r="23" spans="1:1">
      <c r="A23" s="4" t="s">
        <v>10</v>
      </c>
    </row>
    <row r="24" spans="1:1">
      <c r="A24" s="4"/>
    </row>
    <row r="25" spans="1:1" ht="37.5">
      <c r="A25" s="40" t="s">
        <v>11</v>
      </c>
    </row>
    <row r="27" spans="1:1">
      <c r="A27" s="20" t="s">
        <v>18</v>
      </c>
    </row>
    <row r="28" spans="1:1" ht="72.75">
      <c r="A28" s="5" t="s">
        <v>19</v>
      </c>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0D40B-8FC4-44A7-9C43-8FA2174CA786}">
  <dimension ref="A1:L37"/>
  <sheetViews>
    <sheetView tabSelected="1" topLeftCell="A9" workbookViewId="0">
      <selection activeCell="B21" sqref="B21"/>
    </sheetView>
  </sheetViews>
  <sheetFormatPr defaultColWidth="9.140625" defaultRowHeight="14.25"/>
  <cols>
    <col min="1" max="1" width="27.85546875" style="9" customWidth="1"/>
    <col min="2" max="2" width="15.42578125" style="9" customWidth="1"/>
    <col min="3" max="3" width="22.42578125" style="9" customWidth="1"/>
    <col min="4" max="4" width="27.28515625" style="9" customWidth="1"/>
    <col min="5" max="5" width="29.28515625" style="10" customWidth="1"/>
    <col min="6" max="6" width="26" style="1" customWidth="1"/>
    <col min="7" max="7" width="27.28515625" style="8" customWidth="1"/>
    <col min="8" max="8" width="19.140625" style="8" customWidth="1"/>
    <col min="9" max="16384" width="9.140625" style="1"/>
  </cols>
  <sheetData>
    <row r="1" spans="1:12" ht="63" customHeight="1">
      <c r="C1" s="42" t="s">
        <v>25</v>
      </c>
    </row>
    <row r="2" spans="1:12" ht="13.15" customHeight="1">
      <c r="A2" s="28" t="s">
        <v>42</v>
      </c>
      <c r="B2" s="29"/>
      <c r="C2" s="29"/>
      <c r="D2" s="30"/>
      <c r="E2" s="31"/>
      <c r="F2" s="32"/>
      <c r="G2" s="33"/>
    </row>
    <row r="3" spans="1:12" ht="15">
      <c r="A3" s="28" t="s">
        <v>45</v>
      </c>
      <c r="B3" s="32"/>
      <c r="C3" s="32"/>
      <c r="D3" s="32"/>
      <c r="E3" s="33"/>
      <c r="F3" s="32"/>
      <c r="G3" s="33"/>
      <c r="H3" s="33"/>
      <c r="I3" s="32"/>
    </row>
    <row r="4" spans="1:12" s="11" customFormat="1" ht="63.75" thickBot="1">
      <c r="A4" s="17" t="s">
        <v>0</v>
      </c>
      <c r="B4" s="18" t="s">
        <v>6</v>
      </c>
      <c r="C4" s="23" t="s">
        <v>17</v>
      </c>
      <c r="D4" s="23" t="s">
        <v>28</v>
      </c>
      <c r="E4" s="19" t="s">
        <v>4</v>
      </c>
      <c r="F4" s="23" t="s">
        <v>29</v>
      </c>
      <c r="G4" s="19" t="s">
        <v>5</v>
      </c>
      <c r="H4" s="19" t="s">
        <v>53</v>
      </c>
      <c r="L4" s="11" t="s">
        <v>3</v>
      </c>
    </row>
    <row r="5" spans="1:12" s="11" customFormat="1" ht="16.5" thickBot="1">
      <c r="A5" s="16" t="s">
        <v>1</v>
      </c>
      <c r="B5" s="24">
        <v>12</v>
      </c>
      <c r="C5" s="55"/>
      <c r="D5" s="56"/>
      <c r="E5" s="54">
        <f>SUM(C5/B5*D5)*0.5</f>
        <v>0</v>
      </c>
      <c r="F5" s="57"/>
      <c r="G5" s="35">
        <f>SUM(C5/B5*F5)*0.5</f>
        <v>0</v>
      </c>
      <c r="H5" s="36">
        <f>SUM(G5,E5)*0.98943</f>
        <v>0</v>
      </c>
    </row>
    <row r="6" spans="1:12" s="11" customFormat="1" ht="9.6" customHeight="1" thickBot="1">
      <c r="A6" s="59"/>
      <c r="B6" s="60"/>
      <c r="C6" s="61"/>
      <c r="D6" s="62"/>
      <c r="E6" s="63"/>
      <c r="F6" s="64"/>
      <c r="G6" s="65"/>
      <c r="H6" s="66"/>
    </row>
    <row r="7" spans="1:12" s="11" customFormat="1" ht="16.5" thickBot="1">
      <c r="A7" s="15" t="s">
        <v>2</v>
      </c>
      <c r="B7" s="22">
        <v>9</v>
      </c>
      <c r="C7" s="55"/>
      <c r="D7" s="44" t="s">
        <v>27</v>
      </c>
      <c r="E7" s="34" t="s">
        <v>27</v>
      </c>
      <c r="F7" s="56"/>
      <c r="G7" s="37">
        <f>SUM(C7/B7*F7)*0.5</f>
        <v>0</v>
      </c>
      <c r="H7" s="38">
        <f>SUM(G7)*0.98943</f>
        <v>0</v>
      </c>
    </row>
    <row r="8" spans="1:12" s="11" customFormat="1" ht="15.75">
      <c r="A8" s="15"/>
      <c r="B8" s="46"/>
      <c r="C8" s="15"/>
      <c r="D8" s="47"/>
      <c r="E8" s="48"/>
      <c r="F8" s="47"/>
      <c r="G8" s="49"/>
      <c r="H8" s="50"/>
    </row>
    <row r="9" spans="1:12" ht="18">
      <c r="A9" s="53" t="s">
        <v>30</v>
      </c>
      <c r="E9" s="27"/>
    </row>
    <row r="10" spans="1:12" s="11" customFormat="1" ht="15.75">
      <c r="A10" s="51" t="s">
        <v>37</v>
      </c>
      <c r="E10" s="14"/>
      <c r="G10" s="14"/>
      <c r="H10" s="14"/>
    </row>
    <row r="11" spans="1:12" s="11" customFormat="1" ht="15.75">
      <c r="A11" s="11" t="s">
        <v>43</v>
      </c>
      <c r="E11" s="14"/>
      <c r="G11" s="14"/>
      <c r="H11" s="14"/>
    </row>
    <row r="12" spans="1:12" s="11" customFormat="1" ht="15.75">
      <c r="A12" s="11" t="s">
        <v>44</v>
      </c>
      <c r="E12" s="14"/>
      <c r="G12" s="14"/>
      <c r="H12" s="14"/>
    </row>
    <row r="13" spans="1:12" s="11" customFormat="1" ht="15">
      <c r="A13" s="68" t="s">
        <v>57</v>
      </c>
      <c r="E13" s="14"/>
      <c r="G13" s="14"/>
      <c r="H13" s="14"/>
    </row>
    <row r="14" spans="1:12" s="11" customFormat="1" ht="15.75">
      <c r="A14" s="11" t="s">
        <v>54</v>
      </c>
      <c r="E14" s="14"/>
      <c r="G14" s="14"/>
      <c r="H14" s="14"/>
    </row>
    <row r="15" spans="1:12" s="11" customFormat="1" ht="15">
      <c r="E15" s="14"/>
      <c r="G15" s="14"/>
      <c r="H15" s="14"/>
    </row>
    <row r="16" spans="1:12" s="11" customFormat="1" ht="15">
      <c r="E16" s="14"/>
      <c r="G16" s="14"/>
      <c r="H16" s="14"/>
    </row>
    <row r="17" spans="1:8" s="11" customFormat="1" ht="15.75">
      <c r="A17" s="11" t="s">
        <v>35</v>
      </c>
      <c r="E17" s="14"/>
      <c r="G17" s="14"/>
      <c r="H17" s="14"/>
    </row>
    <row r="18" spans="1:8" s="11" customFormat="1" ht="15.75">
      <c r="A18" s="11" t="s">
        <v>31</v>
      </c>
      <c r="B18" s="12"/>
      <c r="C18" s="12"/>
      <c r="D18" s="12"/>
      <c r="E18" s="13"/>
      <c r="G18" s="14"/>
      <c r="H18" s="14"/>
    </row>
    <row r="19" spans="1:8" ht="15" thickBot="1">
      <c r="B19" s="25"/>
    </row>
    <row r="20" spans="1:8" s="11" customFormat="1" ht="32.25" thickBot="1">
      <c r="A20" s="26" t="s">
        <v>23</v>
      </c>
      <c r="B20" s="58">
        <v>0</v>
      </c>
      <c r="C20" s="12"/>
      <c r="D20" s="12"/>
      <c r="E20" s="13"/>
      <c r="G20" s="14"/>
      <c r="H20" s="14"/>
    </row>
    <row r="21" spans="1:8" s="11" customFormat="1" ht="48" thickBot="1">
      <c r="A21" s="26" t="s">
        <v>24</v>
      </c>
      <c r="B21" s="58">
        <v>0</v>
      </c>
      <c r="C21" s="12"/>
      <c r="D21" s="12"/>
      <c r="E21" s="13"/>
      <c r="G21" s="14"/>
      <c r="H21" s="14"/>
    </row>
    <row r="22" spans="1:8" s="11" customFormat="1" ht="111" thickBot="1">
      <c r="A22" s="52" t="s">
        <v>33</v>
      </c>
      <c r="B22" s="58">
        <v>0</v>
      </c>
      <c r="C22" s="12"/>
      <c r="D22" s="12"/>
      <c r="E22" s="13"/>
      <c r="G22" s="14"/>
      <c r="H22" s="14"/>
    </row>
    <row r="23" spans="1:8" s="11" customFormat="1" ht="63">
      <c r="A23" s="21" t="s">
        <v>34</v>
      </c>
      <c r="B23" s="39">
        <f>SUM(B20-B21-B22)</f>
        <v>0</v>
      </c>
      <c r="C23" s="12"/>
      <c r="D23" s="12"/>
      <c r="E23" s="13"/>
      <c r="G23" s="14"/>
      <c r="H23" s="14"/>
    </row>
    <row r="25" spans="1:8">
      <c r="A25" s="45" t="s">
        <v>32</v>
      </c>
    </row>
    <row r="26" spans="1:8">
      <c r="A26" s="45" t="s">
        <v>36</v>
      </c>
      <c r="B26" s="1"/>
      <c r="C26" s="1"/>
      <c r="D26" s="1"/>
      <c r="E26" s="8"/>
    </row>
    <row r="27" spans="1:8">
      <c r="A27" s="45"/>
      <c r="B27" s="1"/>
      <c r="C27" s="1"/>
      <c r="D27" s="1"/>
      <c r="E27" s="8"/>
    </row>
    <row r="29" spans="1:8" ht="15.75">
      <c r="A29" s="67" t="s">
        <v>46</v>
      </c>
      <c r="B29" s="1" t="s">
        <v>49</v>
      </c>
      <c r="C29" s="1"/>
      <c r="D29" s="1"/>
      <c r="E29" s="8"/>
    </row>
    <row r="30" spans="1:8" ht="15.75">
      <c r="A30" s="67"/>
      <c r="B30" s="1" t="s">
        <v>51</v>
      </c>
      <c r="C30" s="1"/>
      <c r="D30" s="1"/>
      <c r="E30" s="8"/>
    </row>
    <row r="31" spans="1:8" ht="15.75">
      <c r="A31" s="67"/>
      <c r="B31" s="1" t="s">
        <v>50</v>
      </c>
      <c r="C31" s="1"/>
      <c r="D31" s="1"/>
      <c r="E31" s="8"/>
    </row>
    <row r="32" spans="1:8">
      <c r="A32" s="1"/>
      <c r="B32" s="1"/>
      <c r="C32" s="1"/>
      <c r="D32" s="1"/>
      <c r="E32" s="8"/>
    </row>
    <row r="33" spans="1:8" ht="48" thickBot="1">
      <c r="A33" s="17" t="s">
        <v>0</v>
      </c>
      <c r="B33" s="18" t="s">
        <v>6</v>
      </c>
      <c r="C33" s="23" t="s">
        <v>17</v>
      </c>
      <c r="D33" s="23" t="s">
        <v>52</v>
      </c>
      <c r="E33" s="19" t="s">
        <v>48</v>
      </c>
      <c r="F33" s="19" t="s">
        <v>55</v>
      </c>
      <c r="G33" s="1"/>
      <c r="H33" s="1"/>
    </row>
    <row r="34" spans="1:8" ht="16.5" thickBot="1">
      <c r="A34" s="15" t="s">
        <v>2</v>
      </c>
      <c r="B34" s="22">
        <v>9</v>
      </c>
      <c r="C34" s="55"/>
      <c r="D34" s="56"/>
      <c r="E34" s="37">
        <f>SUM(C34/B34*D34)*0.5</f>
        <v>0</v>
      </c>
      <c r="F34" s="38">
        <f>SUM(E34)*0.95772</f>
        <v>0</v>
      </c>
      <c r="G34" s="1"/>
      <c r="H34" s="1"/>
    </row>
    <row r="35" spans="1:8" ht="31.5" thickBot="1">
      <c r="A35" s="15" t="s">
        <v>47</v>
      </c>
      <c r="B35" s="22">
        <v>13</v>
      </c>
      <c r="C35" s="55"/>
      <c r="D35" s="56"/>
      <c r="E35" s="37">
        <f>SUM(C35/B35*D35)*0.5</f>
        <v>0</v>
      </c>
      <c r="F35" s="38">
        <f>SUM(E35)*0.95772</f>
        <v>0</v>
      </c>
    </row>
    <row r="37" spans="1:8" ht="15.75">
      <c r="A37" s="11" t="s">
        <v>56</v>
      </c>
    </row>
  </sheetData>
  <sheetProtection algorithmName="SHA-512" hashValue="XATdj6g4x640xXp2yI5F3o8VqROmtzbu6ILkDk//VxHbgBmzInzVmaJJnNvjHNXvEydC/B3oiXqZB8W9qJwixA==" saltValue="KmPh7j71HIZg8WoWatKwYw==" spinCount="100000" sheet="1" objects="1" scenarios="1" selectLockedCells="1"/>
  <hyperlinks>
    <hyperlink ref="A13" r:id="rId1" xr:uid="{8A6F48E9-8FF8-49D4-830C-FA1F206F8815}"/>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Calculator</vt:lpstr>
    </vt:vector>
  </TitlesOfParts>
  <Company>Wilmington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McDaniel, Nicole L. (Financial Aid)</dc:creator>
  <cp:lastModifiedBy>Hunt, Angela Y. (Financial Aid)</cp:lastModifiedBy>
  <dcterms:created xsi:type="dcterms:W3CDTF">2026-07-27T16:19:34Z</dcterms:created>
  <dcterms:modified xsi:type="dcterms:W3CDTF">2026-07-30T22:48:29Z</dcterms:modified>
</cp:coreProperties>
</file>