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Student Administrative Services\Financial Aid\OBBB\"/>
    </mc:Choice>
  </mc:AlternateContent>
  <xr:revisionPtr revIDLastSave="0" documentId="13_ncr:1_{31171B16-A42A-48C0-9B6D-CCB2A10FBFF8}" xr6:coauthVersionLast="47" xr6:coauthVersionMax="47" xr10:uidLastSave="{00000000-0000-0000-0000-000000000000}"/>
  <bookViews>
    <workbookView xWindow="-120" yWindow="-120" windowWidth="29040" windowHeight="15720" xr2:uid="{1F92B3F7-3B08-442A-A970-4934412A21D1}"/>
  </bookViews>
  <sheets>
    <sheet name="Start Here" sheetId="3" r:id="rId1"/>
    <sheet name="DL Calculator" sheetId="5" r:id="rId2"/>
    <sheet name="FAQ"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 i="5" l="1"/>
  <c r="F30" i="5"/>
  <c r="E30" i="5"/>
  <c r="F29" i="5"/>
  <c r="E29" i="5"/>
  <c r="B11" i="5"/>
  <c r="G6" i="5"/>
  <c r="H6" i="5" s="1"/>
  <c r="G4" i="5"/>
  <c r="H4" i="5" l="1"/>
</calcChain>
</file>

<file path=xl/sharedStrings.xml><?xml version="1.0" encoding="utf-8"?>
<sst xmlns="http://schemas.openxmlformats.org/spreadsheetml/2006/main" count="177" uniqueCount="137">
  <si>
    <t>Grade Level</t>
  </si>
  <si>
    <t>Graduate</t>
  </si>
  <si>
    <t>*</t>
  </si>
  <si>
    <t>Expected Subsidized Loan Disbursement for Fall</t>
  </si>
  <si>
    <t>Expected Unsubsidized Loan Disbursement for Fall</t>
  </si>
  <si>
    <t>Full Time Credits/Term</t>
  </si>
  <si>
    <t>Number of Credits Enrolled Fall 2026</t>
  </si>
  <si>
    <t>Federal Student Loan Schedule of Reduction Calculator</t>
  </si>
  <si>
    <t>N/A</t>
  </si>
  <si>
    <t>*Federal Subsidized Stafford Loan  Amount Accepted or Offered for YEAR</t>
  </si>
  <si>
    <t>*Federal Unsubsidized Stafford Loan Amount Accepted and/or Offered for YEAR</t>
  </si>
  <si>
    <t>Important Notes:</t>
  </si>
  <si>
    <r>
      <rPr>
        <b/>
        <sz val="12"/>
        <color rgb="FFC00000"/>
        <rFont val="Arial"/>
        <family val="2"/>
      </rPr>
      <t>Maximum Award Amount:</t>
    </r>
    <r>
      <rPr>
        <b/>
        <sz val="12"/>
        <color theme="1"/>
        <rFont val="Arial"/>
        <family val="2"/>
      </rPr>
      <t xml:space="preserve"> </t>
    </r>
    <r>
      <rPr>
        <sz val="12"/>
        <color theme="1"/>
        <rFont val="Arial"/>
        <family val="2"/>
      </rPr>
      <t>If you are registered, or plan to register for</t>
    </r>
    <r>
      <rPr>
        <i/>
        <sz val="12"/>
        <color theme="1"/>
        <rFont val="Arial"/>
        <family val="2"/>
      </rPr>
      <t xml:space="preserve"> more than </t>
    </r>
    <r>
      <rPr>
        <sz val="12"/>
        <color theme="1"/>
        <rFont val="Arial"/>
        <family val="2"/>
      </rPr>
      <t>12 credits undergrad, or 9 credits grad, your actual loan amount will NOT increase above the amount originally offered to you</t>
    </r>
    <r>
      <rPr>
        <b/>
        <sz val="12"/>
        <color theme="1"/>
        <rFont val="Arial"/>
        <family val="2"/>
      </rPr>
      <t>.</t>
    </r>
  </si>
  <si>
    <r>
      <rPr>
        <b/>
        <sz val="12"/>
        <color rgb="FFC00000"/>
        <rFont val="Arial"/>
        <family val="2"/>
      </rPr>
      <t>CPOS</t>
    </r>
    <r>
      <rPr>
        <b/>
        <sz val="12"/>
        <color theme="1"/>
        <rFont val="Arial"/>
        <family val="2"/>
      </rPr>
      <t xml:space="preserve">:                               </t>
    </r>
    <r>
      <rPr>
        <sz val="12"/>
        <color theme="1"/>
        <rFont val="Arial"/>
        <family val="2"/>
      </rPr>
      <t>Only courses required for your Degree or FA eligible Certificate program will be counted toward your federal loan and overall federal aid eligibility.</t>
    </r>
  </si>
  <si>
    <r>
      <rPr>
        <b/>
        <sz val="12"/>
        <color rgb="FFC00000"/>
        <rFont val="Arial"/>
        <family val="2"/>
      </rPr>
      <t>Declined Aid:</t>
    </r>
    <r>
      <rPr>
        <sz val="12"/>
        <color theme="1"/>
        <rFont val="Arial"/>
        <family val="2"/>
      </rPr>
      <t xml:space="preserve">                    The original Loan Amount Offered to you represents your maximum Stafford Loan eligibility for the year based on Full-Time enrollment.  If you have declined all or part of your original loan offer(s), </t>
    </r>
  </si>
  <si>
    <t>Graduate PLUS Loans</t>
  </si>
  <si>
    <t>Professional/Law Students</t>
  </si>
  <si>
    <t>Expected Grad Plus Loan Disbursement for Fall</t>
  </si>
  <si>
    <t xml:space="preserve">Available ONLY to RETURNING students who are eligible for the "Interim Exception", These federal loans are also subject to the Less Than Full-Time enrollment reduction.  </t>
  </si>
  <si>
    <t>or plan to register for less than 9 credits.</t>
  </si>
  <si>
    <t>Thus, we have included the tool below for you to  calculate your anticipated Grad Plus loan disbursement amount based on your actual enrollment if you are in</t>
  </si>
  <si>
    <t>Federal Graduate PLUS Loan Amount Accepted and/or Offered for YEAR</t>
  </si>
  <si>
    <t>*Total Net Fall Disbursement</t>
  </si>
  <si>
    <r>
      <rPr>
        <b/>
        <sz val="12"/>
        <color rgb="FFC00000"/>
        <rFont val="Arial"/>
        <family val="2"/>
      </rPr>
      <t xml:space="preserve">*Stafford Loan Fees: </t>
    </r>
    <r>
      <rPr>
        <sz val="12"/>
        <color theme="1"/>
        <rFont val="Arial"/>
        <family val="2"/>
      </rPr>
      <t xml:space="preserve">        The Total Fall Disbursement amount calculated above includes 1.057%  in loan fees that will be subtracted from your loan before it is disbursed onto your bill.</t>
    </r>
  </si>
  <si>
    <t>**Total Net Fall Grad Plus Disbursement</t>
  </si>
  <si>
    <r>
      <rPr>
        <b/>
        <sz val="12"/>
        <color rgb="FFC00000"/>
        <rFont val="Arial"/>
        <family val="2"/>
      </rPr>
      <t xml:space="preserve">** Grad PLUS Loan Fees: </t>
    </r>
    <r>
      <rPr>
        <sz val="12"/>
        <color theme="1"/>
        <rFont val="Arial"/>
        <family val="2"/>
      </rPr>
      <t xml:space="preserve">        The Total Fall Disbursement amount calculated above includes 4.228%  in loan fees that will be subtracted from your loan before it is disbursed onto your bill.</t>
    </r>
  </si>
  <si>
    <t xml:space="preserve">                                         you may be able to increase your anticipated Total Fall Disbursement by submitting a Loan Change/Revision Request form.  </t>
  </si>
  <si>
    <t>Have a Pell Grant?</t>
  </si>
  <si>
    <t>Please Remember</t>
  </si>
  <si>
    <t>Before You Begin</t>
  </si>
  <si>
    <t>Please have the following information available:</t>
  </si>
  <si>
    <t>Answer:</t>
  </si>
  <si>
    <t>Possibly. Federal loan eligibility is based on your enrollment for the academic year under the new federal regulations. If increasing your enrollment changes your calculated annual eligibility, your loan amount may increase. We encourage you to contact Financial Aid before adding courses if your decision is based on your financial aid eligibility.</t>
  </si>
  <si>
    <t>Not necessarily.</t>
  </si>
  <si>
    <t>Being enrolled full-time for a semester does not automatically guarantee the full annual federal loan amount. Your eligibility is determined using federal regulations and your enrollment for the academic year.</t>
  </si>
  <si>
    <t>Yes, if you become enrolled full-time (and meet all other Pell Grant eligibility requirements), your Pell Grant may increase to the full-time amount for that semester.</t>
  </si>
  <si>
    <t>Pell Grant eligibility is calculated separately from federal loan eligibility.</t>
  </si>
  <si>
    <t>The loan amount currently displayed in your student account reflects your accepted award. In early September, the university will update loan amounts, if required, based on your enrollment under the new federal regulations. The calculator provides an estimate of your expected adjusted loan amount.</t>
  </si>
  <si>
    <t>The calculator provides an estimate based on your current enrollment and accepted loan amount. Final loan eligibility will be determined after the university completes the required federal loan adjustments.</t>
  </si>
  <si>
    <t>Not immediately.</t>
  </si>
  <si>
    <t>However, the dropped credits will no longer count toward your annual enrollment for loan eligibility. As a result, your future loan eligibility for Spring or Summer may be reduced or canceled to comply with federal regulations.</t>
  </si>
  <si>
    <t>Maybe.</t>
  </si>
  <si>
    <t>Loan eligibility is based on enrollment for the academic year. Depending on your enrollment pattern, increasing credits in Spring may increase your annual eligibility, but each student's situation is different.</t>
  </si>
  <si>
    <t>No.</t>
  </si>
  <si>
    <t>These federal changes apply only to federal student loan eligibility. Scholarship eligibility is determined by the specific requirements of each scholarship program.</t>
  </si>
  <si>
    <t>Federal Pell Grant eligibility continues to be determined under Pell Grant regulations and is calculated separately from federal loan eligibility.</t>
  </si>
  <si>
    <t>Possibly.</t>
  </si>
  <si>
    <t>Book voucher eligibility is based on the credit balance available after financial aid is applied to your account. If your loan amount is reduced and you no longer have a credit balance, you may not qualify for a book voucher.</t>
  </si>
  <si>
    <t>Federal loan eligibility is individualized and depends on several factors, including grade level, dependency status, annual loan limits, enrollment, remaining eligibility, and other federal requirements.</t>
  </si>
  <si>
    <t>Federal law changed beginning with the 2026-2027 academic year. Although you accepted your loan award, Wilmington University must adjust loan amounts to comply with the new federal regulations before funds can be disbursed.</t>
  </si>
  <si>
    <t>If your enrollment changes before loan disbursement, your loan eligibility may be reviewed and adjusted based on your updated enrollment.</t>
  </si>
  <si>
    <t>These changes apply to federal student loans only. Private educational loans are not affected by these federal regulations.</t>
  </si>
  <si>
    <t>The new federal regulations may affect federal loan eligibility differently depending on the loan program and student circumstances. Please contact Financial Aid so we can review your specific situation.</t>
  </si>
  <si>
    <t>Under the new federal regulations, annual loan eligibility is based on your enrollment during the academic year. Since the dropped credits no longer count toward your annual enrollment, your remaining loan eligibility was recalculated, resulting in a reduced Spring loan.</t>
  </si>
  <si>
    <t>The calculator provides an estimate based on your current enrollment, tuition and fees, and accepted loan amounts. Final refund amounts will be determined after your aid is finalized and disbursed.</t>
  </si>
  <si>
    <t>This process allows Financial Aid to determine your final loan eligibility based on your confirmed enrollment. Approval of a Loan Change Request is subject to federal eligibility requirements and is not guaranteed.</t>
  </si>
  <si>
    <t>Undergraduate Students</t>
  </si>
  <si>
    <t>Graduate Students</t>
  </si>
  <si>
    <t>UNDERGRADUATE STUDENTS</t>
  </si>
  <si>
    <t>GRADUATE STUDENTS</t>
  </si>
  <si>
    <t>Enter Your Fall Tuition &amp; Fees</t>
  </si>
  <si>
    <t xml:space="preserve">This Worksheet is INFORMATIONAL ONLY.  Your ACTUAL financial aid award amount may change or differ due to other factors or changes impacting your overall eligibility for Federal Student Aid.  </t>
  </si>
  <si>
    <t>✔ Your total offered and/or accepted federal loan amount for the year</t>
  </si>
  <si>
    <t>✔ Your Fall 2026 tuition and fees</t>
  </si>
  <si>
    <t>**This amount does NOT include any other Scholarships or Grants (i.e. Pell, SEOG, etc.) that you may receive toward your bill.</t>
  </si>
  <si>
    <t>Enter Your Anticipated Direct Loan Amount from H4 or H6 above</t>
  </si>
  <si>
    <r>
      <t xml:space="preserve">👉 Enter that number in </t>
    </r>
    <r>
      <rPr>
        <b/>
        <sz val="11"/>
        <color rgb="FFC00000"/>
        <rFont val="Aptos Narrow"/>
        <family val="2"/>
        <scheme val="minor"/>
      </rPr>
      <t>Cell B10</t>
    </r>
  </si>
  <si>
    <t>**This is your anticipated Balance Due or possible (Refund) amount after your Direct Loans:</t>
  </si>
  <si>
    <t>Calculate your Expected Direct Loan Disbursement (on the DL Calculator tab below)</t>
  </si>
  <si>
    <t xml:space="preserve">How to Use the Calculator </t>
  </si>
  <si>
    <t>Step 1:</t>
  </si>
  <si>
    <t>Step 2:</t>
  </si>
  <si>
    <t>in myWilmU: My Financial Aid- Offer Tab</t>
  </si>
  <si>
    <t>Payment Center Home- View activity- Choose term</t>
  </si>
  <si>
    <t>Found by using the My Payments Card in MyWilmU</t>
  </si>
  <si>
    <t>Found by using the Financial Aid Card</t>
  </si>
  <si>
    <t>Step 3:</t>
  </si>
  <si>
    <t>Calculate and enter tuition and fees charges</t>
  </si>
  <si>
    <t>View your estimated Account Balance after Loans</t>
  </si>
  <si>
    <r>
      <t xml:space="preserve">👉 View the amount that you will owe or will be refunded in </t>
    </r>
    <r>
      <rPr>
        <b/>
        <sz val="11"/>
        <color rgb="FFC00000"/>
        <rFont val="Aptos Narrow"/>
        <family val="2"/>
        <scheme val="minor"/>
      </rPr>
      <t>Cell B11</t>
    </r>
  </si>
  <si>
    <r>
      <t>Please keep in mind, Pell is AWARDED</t>
    </r>
    <r>
      <rPr>
        <i/>
        <sz val="11"/>
        <rFont val="Aptos Narrow"/>
        <family val="2"/>
        <scheme val="minor"/>
      </rPr>
      <t xml:space="preserve"> </t>
    </r>
    <r>
      <rPr>
        <sz val="11"/>
        <rFont val="Aptos Narrow"/>
        <family val="2"/>
        <scheme val="minor"/>
      </rPr>
      <t>based on  full-time (12 credits), and PAID based on your actual enrollment for the terms (i.e. 6 credits is 25%,  9 credits is 75%, etc.)</t>
    </r>
  </si>
  <si>
    <r>
      <t xml:space="preserve">Enter your total Federal </t>
    </r>
    <r>
      <rPr>
        <b/>
        <sz val="12"/>
        <color theme="1"/>
        <rFont val="Aptos Narrow"/>
        <family val="2"/>
        <scheme val="minor"/>
      </rPr>
      <t>Direct Loan amount</t>
    </r>
    <r>
      <rPr>
        <sz val="12"/>
        <color theme="1"/>
        <rFont val="Aptos Narrow"/>
        <family val="2"/>
        <scheme val="minor"/>
      </rPr>
      <t xml:space="preserve"> </t>
    </r>
  </si>
  <si>
    <r>
      <t xml:space="preserve">👉 Enter that number in </t>
    </r>
    <r>
      <rPr>
        <b/>
        <sz val="12"/>
        <color rgb="FFC00000"/>
        <rFont val="Aptos Narrow"/>
        <family val="2"/>
        <scheme val="minor"/>
      </rPr>
      <t>Cell B9</t>
    </r>
  </si>
  <si>
    <r>
      <rPr>
        <b/>
        <sz val="12"/>
        <color rgb="FFFF0000"/>
        <rFont val="Aptos Narrow"/>
        <family val="2"/>
        <scheme val="minor"/>
      </rPr>
      <t>Have a Grad Plus Loan?</t>
    </r>
    <r>
      <rPr>
        <sz val="12"/>
        <color rgb="FFFF0000"/>
        <rFont val="Aptos Narrow"/>
        <family val="2"/>
        <scheme val="minor"/>
      </rPr>
      <t xml:space="preserve">   </t>
    </r>
    <r>
      <rPr>
        <sz val="12"/>
        <rFont val="Aptos Narrow"/>
        <family val="2"/>
        <scheme val="minor"/>
      </rPr>
      <t>It is also subject to this calculation.  Use the calculator at the bottom of the next tab to determine your estimated disbursement amount.</t>
    </r>
  </si>
  <si>
    <r>
      <rPr>
        <sz val="12"/>
        <color theme="1"/>
        <rFont val="Symbol"/>
        <family val="1"/>
        <charset val="2"/>
      </rPr>
      <t xml:space="preserve">· </t>
    </r>
    <r>
      <rPr>
        <sz val="12"/>
        <color theme="1"/>
        <rFont val="Aptos Narrow"/>
        <family val="2"/>
        <scheme val="minor"/>
      </rPr>
      <t>This calculator provides an estimate based on your current enrollment.</t>
    </r>
  </si>
  <si>
    <r>
      <rPr>
        <sz val="12"/>
        <color theme="1"/>
        <rFont val="Symbol"/>
        <family val="1"/>
        <charset val="2"/>
      </rPr>
      <t xml:space="preserve">· </t>
    </r>
    <r>
      <rPr>
        <sz val="12"/>
        <color theme="1"/>
        <rFont val="Aptos Narrow"/>
        <family val="2"/>
        <scheme val="minor"/>
      </rPr>
      <t>If your enrollment changes, your financial aid may also change.</t>
    </r>
  </si>
  <si>
    <t>Add total Fall Tuition &amp; Fees (from your Billing Account)</t>
  </si>
  <si>
    <t>Does this affect Parent PLUS Loans or Graduate PLUS Loans?</t>
  </si>
  <si>
    <t>The calculator says my refund is lower than I expected. Is that correct?</t>
  </si>
  <si>
    <t xml:space="preserve"> I dropped a class after my Fall loan disbursed. Why was my Spring loan reduced?</t>
  </si>
  <si>
    <t>Does this affect private loans?</t>
  </si>
  <si>
    <t>If I register for more classes after my loans are adjusted, can my loan be recalculated?</t>
  </si>
  <si>
    <t xml:space="preserve"> I already accepted my loans. Why are they changing?</t>
  </si>
  <si>
    <t>Why did my friend receive more loan money than I did?</t>
  </si>
  <si>
    <t>Does this affect my book voucher?</t>
  </si>
  <si>
    <t>Does this affect grants?</t>
  </si>
  <si>
    <t>Does this affect scholarships?</t>
  </si>
  <si>
    <t>If I drop a class after my loans disburse, do I have to repay money?</t>
  </si>
  <si>
    <t>I used the calculator. Which amount is correct?</t>
  </si>
  <si>
    <t>Why is my billing account showing a higher loan amount than the calculator?</t>
  </si>
  <si>
    <t xml:space="preserve"> If I become full-time, will my Pell Grant increase?</t>
  </si>
  <si>
    <t>If I become full-time, will I receive my full loan?</t>
  </si>
  <si>
    <t>If I add another class, will my loan increase?</t>
  </si>
  <si>
    <t>If none of the above apply, then submitting a loan change request will NOT increase your calculated loan for the semester.</t>
  </si>
  <si>
    <t>1)</t>
  </si>
  <si>
    <t>2)</t>
  </si>
  <si>
    <t>3)</t>
  </si>
  <si>
    <t>4)</t>
  </si>
  <si>
    <t>5)</t>
  </si>
  <si>
    <t>6)</t>
  </si>
  <si>
    <t>7)</t>
  </si>
  <si>
    <t>8)</t>
  </si>
  <si>
    <t>9)</t>
  </si>
  <si>
    <t>10)</t>
  </si>
  <si>
    <t>11)</t>
  </si>
  <si>
    <t>12)</t>
  </si>
  <si>
    <t>13)</t>
  </si>
  <si>
    <t>14)</t>
  </si>
  <si>
    <t>15)</t>
  </si>
  <si>
    <t>16)</t>
  </si>
  <si>
    <t>17)</t>
  </si>
  <si>
    <t>18)</t>
  </si>
  <si>
    <t>Question:</t>
  </si>
  <si>
    <t>Graduate PLUS Loans are subject to the loan reduction requirements, but Parent PLUS Loans are not.</t>
  </si>
  <si>
    <t>Can I wait until spring to become full-time?</t>
  </si>
  <si>
    <r>
      <t xml:space="preserve">•If your grade level has changed then your total loan *may* be increased. Requests due to a </t>
    </r>
    <r>
      <rPr>
        <b/>
        <sz val="12"/>
        <color theme="1"/>
        <rFont val="Aptos"/>
        <family val="2"/>
      </rPr>
      <t>grade level change</t>
    </r>
    <r>
      <rPr>
        <sz val="12"/>
        <color theme="1"/>
        <rFont val="Aptos"/>
        <family val="2"/>
      </rPr>
      <t xml:space="preserve"> or a change from </t>
    </r>
    <r>
      <rPr>
        <b/>
        <sz val="12"/>
        <color theme="1"/>
        <rFont val="Aptos"/>
        <family val="2"/>
      </rPr>
      <t>undergraduate to graduate status</t>
    </r>
    <r>
      <rPr>
        <sz val="12"/>
        <color theme="1"/>
        <rFont val="Aptos"/>
        <family val="2"/>
      </rPr>
      <t xml:space="preserve"> will be reviewed as they are received. </t>
    </r>
  </si>
  <si>
    <r>
      <t xml:space="preserve">•If you have increased enrollment, then you *may* be eligible for a loan increase.  Requests due to an </t>
    </r>
    <r>
      <rPr>
        <b/>
        <sz val="12"/>
        <color theme="1"/>
        <rFont val="Aptos"/>
        <family val="2"/>
      </rPr>
      <t>increase in enrollment</t>
    </r>
    <r>
      <rPr>
        <sz val="12"/>
        <color theme="1"/>
        <rFont val="Aptos"/>
        <family val="2"/>
      </rPr>
      <t xml:space="preserve"> will be reviewed after the University's drop/add period has ended for the applicable term.</t>
    </r>
  </si>
  <si>
    <t>•If you have previously declined all or part of your offer loan(s), you may submit a loan change  to request reinstatement of declined loans.</t>
  </si>
  <si>
    <t xml:space="preserve">It depends. </t>
  </si>
  <si>
    <t>Can I submit a Loan Revision (Change) Request to increase my loans?</t>
  </si>
  <si>
    <r>
      <t xml:space="preserve">👉 Enter that Subsidized amount in </t>
    </r>
    <r>
      <rPr>
        <b/>
        <sz val="12"/>
        <color rgb="FF00B050"/>
        <rFont val="Aptos Narrow"/>
        <family val="2"/>
        <scheme val="minor"/>
      </rPr>
      <t>Cell D4</t>
    </r>
  </si>
  <si>
    <r>
      <t xml:space="preserve">👉 Enter that Unsubsidized amount in </t>
    </r>
    <r>
      <rPr>
        <b/>
        <sz val="12"/>
        <color rgb="FF00B050"/>
        <rFont val="Aptos Narrow"/>
        <family val="2"/>
        <scheme val="minor"/>
      </rPr>
      <t>Cell F4</t>
    </r>
  </si>
  <si>
    <r>
      <t xml:space="preserve">👉 Enter that Unsubsidized amount in </t>
    </r>
    <r>
      <rPr>
        <b/>
        <sz val="12"/>
        <color rgb="FF00B0F0"/>
        <rFont val="Aptos Narrow"/>
        <family val="2"/>
        <scheme val="minor"/>
      </rPr>
      <t>Cell F6</t>
    </r>
  </si>
  <si>
    <r>
      <t xml:space="preserve">Expected Fall Net Direct Loan Disbursement (from the Calculator </t>
    </r>
    <r>
      <rPr>
        <b/>
        <sz val="12"/>
        <color rgb="FFC00000"/>
        <rFont val="Aptos Narrow"/>
        <family val="2"/>
        <scheme val="minor"/>
      </rPr>
      <t>cell H4 or H6</t>
    </r>
    <r>
      <rPr>
        <sz val="12"/>
        <color theme="1"/>
        <rFont val="Aptos Narrow"/>
        <family val="2"/>
        <scheme val="minor"/>
      </rPr>
      <t>)</t>
    </r>
  </si>
  <si>
    <t xml:space="preserve">Please note: This calculator is best utilized when you are already registered in your Fall clasess. </t>
  </si>
  <si>
    <t>However, you may still use the simulator to estimate what your loan amount will be after reductions are applied.</t>
  </si>
  <si>
    <t>The Calculator is located on the second tab of this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</si>
</sst>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164" formatCode="&quot;$&quot;#,##0"/>
    <numFmt numFmtId="165" formatCode="&quot;$&quot;#,##0.00"/>
  </numFmts>
  <fonts count="44" x14ac:knownFonts="1">
    <font>
      <sz val="11"/>
      <color theme="1"/>
      <name val="Aptos Narrow"/>
      <family val="2"/>
      <scheme val="minor"/>
    </font>
    <font>
      <b/>
      <sz val="12"/>
      <color theme="1"/>
      <name val="Arial"/>
      <family val="2"/>
    </font>
    <font>
      <sz val="12"/>
      <color theme="1"/>
      <name val="Arial"/>
      <family val="2"/>
    </font>
    <font>
      <sz val="11"/>
      <color theme="1"/>
      <name val="Arial"/>
      <family val="2"/>
    </font>
    <font>
      <b/>
      <sz val="14"/>
      <color theme="1"/>
      <name val="Arial"/>
      <family val="2"/>
    </font>
    <font>
      <sz val="14"/>
      <color theme="1"/>
      <name val="Arial"/>
      <family val="2"/>
    </font>
    <font>
      <sz val="12"/>
      <name val="Arial"/>
      <family val="2"/>
    </font>
    <font>
      <b/>
      <sz val="12"/>
      <name val="Arial"/>
      <family val="2"/>
    </font>
    <font>
      <b/>
      <sz val="12"/>
      <name val="Arial Narrow"/>
      <family val="2"/>
    </font>
    <font>
      <b/>
      <sz val="12"/>
      <color theme="1"/>
      <name val="Arial Narrow"/>
      <family val="2"/>
    </font>
    <font>
      <b/>
      <sz val="24"/>
      <color theme="1"/>
      <name val="Arial"/>
      <family val="2"/>
    </font>
    <font>
      <b/>
      <sz val="12"/>
      <color rgb="FFC00000"/>
      <name val="Arial"/>
      <family val="2"/>
    </font>
    <font>
      <i/>
      <sz val="12"/>
      <color theme="1"/>
      <name val="Arial"/>
      <family val="2"/>
    </font>
    <font>
      <b/>
      <sz val="12"/>
      <color theme="9" tint="-0.249977111117893"/>
      <name val="Arial"/>
      <family val="2"/>
    </font>
    <font>
      <u/>
      <sz val="11"/>
      <color theme="10"/>
      <name val="Aptos Narrow"/>
      <family val="2"/>
      <scheme val="minor"/>
    </font>
    <font>
      <u/>
      <sz val="12"/>
      <color theme="10"/>
      <name val="Arial"/>
      <family val="2"/>
    </font>
    <font>
      <sz val="11"/>
      <color rgb="FFFF0000"/>
      <name val="Aptos Narrow"/>
      <family val="2"/>
      <scheme val="minor"/>
    </font>
    <font>
      <b/>
      <sz val="24"/>
      <color theme="1"/>
      <name val="Aptos Narrow"/>
      <family val="2"/>
      <scheme val="minor"/>
    </font>
    <font>
      <b/>
      <sz val="13.5"/>
      <color theme="1"/>
      <name val="Aptos Narrow"/>
      <family val="2"/>
      <scheme val="minor"/>
    </font>
    <font>
      <sz val="12"/>
      <color theme="1"/>
      <name val="Aptos"/>
      <family val="2"/>
    </font>
    <font>
      <b/>
      <sz val="12"/>
      <color theme="1"/>
      <name val="Aptos"/>
      <family val="2"/>
    </font>
    <font>
      <b/>
      <sz val="14"/>
      <color theme="1"/>
      <name val="Aptos Narrow"/>
      <family val="2"/>
      <scheme val="minor"/>
    </font>
    <font>
      <b/>
      <sz val="14"/>
      <name val="Arial"/>
      <family val="2"/>
    </font>
    <font>
      <i/>
      <sz val="11"/>
      <color theme="1"/>
      <name val="Arial"/>
      <family val="2"/>
    </font>
    <font>
      <b/>
      <sz val="11"/>
      <color rgb="FFC00000"/>
      <name val="Aptos Narrow"/>
      <family val="2"/>
      <scheme val="minor"/>
    </font>
    <font>
      <b/>
      <i/>
      <sz val="11"/>
      <color theme="1"/>
      <name val="Aptos Narrow"/>
      <family val="2"/>
      <scheme val="minor"/>
    </font>
    <font>
      <sz val="12"/>
      <color rgb="FFC00000"/>
      <name val="Arial"/>
      <family val="2"/>
    </font>
    <font>
      <i/>
      <sz val="11"/>
      <name val="Aptos Narrow"/>
      <family val="2"/>
      <scheme val="minor"/>
    </font>
    <font>
      <sz val="11"/>
      <name val="Aptos Narrow"/>
      <family val="2"/>
      <scheme val="minor"/>
    </font>
    <font>
      <b/>
      <sz val="12"/>
      <color theme="1"/>
      <name val="Aptos Narrow"/>
      <family val="2"/>
      <scheme val="minor"/>
    </font>
    <font>
      <sz val="12"/>
      <color theme="1"/>
      <name val="Aptos Narrow"/>
      <family val="2"/>
      <scheme val="minor"/>
    </font>
    <font>
      <b/>
      <sz val="12"/>
      <color rgb="FFFF0000"/>
      <name val="Aptos Narrow"/>
      <family val="2"/>
      <scheme val="minor"/>
    </font>
    <font>
      <b/>
      <i/>
      <sz val="12"/>
      <color theme="1"/>
      <name val="Aptos Narrow"/>
      <family val="2"/>
      <scheme val="minor"/>
    </font>
    <font>
      <b/>
      <sz val="12"/>
      <color rgb="FF00B050"/>
      <name val="Aptos Narrow"/>
      <family val="2"/>
      <scheme val="minor"/>
    </font>
    <font>
      <i/>
      <sz val="12"/>
      <name val="Aptos Narrow"/>
      <family val="2"/>
      <scheme val="minor"/>
    </font>
    <font>
      <sz val="12"/>
      <name val="Aptos Narrow"/>
      <family val="2"/>
      <scheme val="minor"/>
    </font>
    <font>
      <b/>
      <sz val="12"/>
      <color rgb="FF00B0F0"/>
      <name val="Aptos Narrow"/>
      <family val="2"/>
      <scheme val="minor"/>
    </font>
    <font>
      <b/>
      <sz val="12"/>
      <color rgb="FFC00000"/>
      <name val="Aptos Narrow"/>
      <family val="2"/>
      <scheme val="minor"/>
    </font>
    <font>
      <sz val="12"/>
      <color rgb="FFFF0000"/>
      <name val="Aptos Narrow"/>
      <family val="2"/>
      <scheme val="minor"/>
    </font>
    <font>
      <sz val="12"/>
      <color theme="1"/>
      <name val="Aptos Narrow"/>
      <family val="1"/>
      <charset val="2"/>
      <scheme val="minor"/>
    </font>
    <font>
      <sz val="12"/>
      <color theme="1"/>
      <name val="Symbol"/>
      <family val="1"/>
      <charset val="2"/>
    </font>
    <font>
      <i/>
      <sz val="12"/>
      <color theme="1"/>
      <name val="Aptos Narrow"/>
      <family val="2"/>
      <scheme val="minor"/>
    </font>
    <font>
      <b/>
      <sz val="12"/>
      <color theme="1"/>
      <name val="Aptos Display"/>
      <family val="2"/>
      <scheme val="major"/>
    </font>
    <font>
      <b/>
      <i/>
      <sz val="12"/>
      <color theme="1"/>
      <name val="Aptos"/>
      <family val="2"/>
    </font>
  </fonts>
  <fills count="7">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3" tint="0.8999908444471571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theme="6"/>
      </right>
      <top/>
      <bottom/>
      <diagonal/>
    </border>
    <border>
      <left/>
      <right/>
      <top/>
      <bottom style="medium">
        <color theme="6"/>
      </bottom>
      <diagonal/>
    </border>
    <border>
      <left style="medium">
        <color theme="6"/>
      </left>
      <right style="medium">
        <color theme="6"/>
      </right>
      <top/>
      <bottom style="medium">
        <color theme="6"/>
      </bottom>
      <diagonal/>
    </border>
    <border>
      <left style="medium">
        <color theme="6"/>
      </left>
      <right style="medium">
        <color theme="6"/>
      </right>
      <top style="medium">
        <color theme="6"/>
      </top>
      <bottom style="medium">
        <color theme="6"/>
      </bottom>
      <diagonal/>
    </border>
    <border>
      <left/>
      <right style="thin">
        <color indexed="64"/>
      </right>
      <top/>
      <bottom style="thin">
        <color indexed="64"/>
      </bottom>
      <diagonal/>
    </border>
    <border>
      <left/>
      <right style="medium">
        <color theme="6"/>
      </right>
      <top style="medium">
        <color indexed="64"/>
      </top>
      <bottom style="thin">
        <color indexed="64"/>
      </bottom>
      <diagonal/>
    </border>
    <border>
      <left/>
      <right style="medium">
        <color theme="6"/>
      </right>
      <top style="thin">
        <color indexed="64"/>
      </top>
      <bottom style="thin">
        <color indexed="64"/>
      </bottom>
      <diagonal/>
    </border>
    <border>
      <left/>
      <right/>
      <top style="thin">
        <color indexed="64"/>
      </top>
      <bottom/>
      <diagonal/>
    </border>
    <border>
      <left/>
      <right style="medium">
        <color theme="6"/>
      </right>
      <top/>
      <bottom style="thin">
        <color indexed="64"/>
      </bottom>
      <diagonal/>
    </border>
    <border>
      <left style="medium">
        <color theme="6"/>
      </left>
      <right style="medium">
        <color theme="6"/>
      </right>
      <top style="medium">
        <color indexed="64"/>
      </top>
      <bottom style="medium">
        <color theme="6"/>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14" fillId="0" borderId="0" applyNumberFormat="0" applyFill="0" applyBorder="0" applyAlignment="0" applyProtection="0"/>
  </cellStyleXfs>
  <cellXfs count="115">
    <xf numFmtId="0" fontId="0" fillId="0" borderId="0" xfId="0"/>
    <xf numFmtId="0" fontId="3" fillId="0" borderId="0" xfId="0" applyFont="1"/>
    <xf numFmtId="0" fontId="5" fillId="0" borderId="0" xfId="0" applyFont="1"/>
    <xf numFmtId="164" fontId="3" fillId="0" borderId="0" xfId="0" applyNumberFormat="1" applyFont="1"/>
    <xf numFmtId="0" fontId="3" fillId="0" borderId="0" xfId="0" applyFont="1" applyAlignment="1">
      <alignment wrapText="1"/>
    </xf>
    <xf numFmtId="164" fontId="3" fillId="0" borderId="0" xfId="0" applyNumberFormat="1" applyFont="1" applyAlignment="1">
      <alignment wrapText="1"/>
    </xf>
    <xf numFmtId="0" fontId="2" fillId="0" borderId="0" xfId="0" applyFont="1"/>
    <xf numFmtId="164" fontId="2" fillId="0" borderId="0" xfId="0" applyNumberFormat="1" applyFont="1"/>
    <xf numFmtId="0" fontId="2" fillId="0" borderId="0" xfId="0" applyFont="1" applyAlignment="1">
      <alignment horizontal="center" wrapText="1"/>
    </xf>
    <xf numFmtId="0" fontId="1" fillId="0" borderId="2" xfId="0" applyFont="1" applyBorder="1" applyAlignment="1">
      <alignment horizontal="center" wrapText="1"/>
    </xf>
    <xf numFmtId="0" fontId="8" fillId="2" borderId="2" xfId="0" applyFont="1" applyFill="1" applyBorder="1" applyAlignment="1">
      <alignment horizontal="center" wrapText="1"/>
    </xf>
    <xf numFmtId="164" fontId="9" fillId="2" borderId="2" xfId="0" applyNumberFormat="1" applyFont="1" applyFill="1" applyBorder="1" applyAlignment="1">
      <alignment horizontal="center" wrapText="1"/>
    </xf>
    <xf numFmtId="0" fontId="7" fillId="2" borderId="5" xfId="0" applyFont="1" applyFill="1" applyBorder="1" applyAlignment="1">
      <alignment horizontal="center" wrapText="1"/>
    </xf>
    <xf numFmtId="0" fontId="9" fillId="0" borderId="6" xfId="0" applyFont="1" applyBorder="1" applyAlignment="1">
      <alignment horizontal="center" wrapText="1"/>
    </xf>
    <xf numFmtId="164" fontId="3" fillId="0" borderId="12" xfId="0" applyNumberFormat="1" applyFont="1" applyBorder="1" applyAlignment="1">
      <alignment wrapText="1"/>
    </xf>
    <xf numFmtId="165" fontId="1" fillId="2" borderId="4" xfId="0" applyNumberFormat="1" applyFont="1" applyFill="1" applyBorder="1" applyAlignment="1">
      <alignment horizontal="center" wrapText="1"/>
    </xf>
    <xf numFmtId="165" fontId="1" fillId="2" borderId="1" xfId="0" applyNumberFormat="1" applyFont="1" applyFill="1" applyBorder="1"/>
    <xf numFmtId="0" fontId="10" fillId="0" borderId="0" xfId="0" applyFont="1" applyAlignment="1">
      <alignment vertical="center"/>
    </xf>
    <xf numFmtId="0" fontId="7" fillId="0" borderId="0" xfId="0" applyFont="1" applyAlignment="1">
      <alignment horizontal="center" wrapText="1"/>
    </xf>
    <xf numFmtId="165" fontId="2" fillId="0" borderId="0" xfId="0" applyNumberFormat="1" applyFont="1" applyAlignment="1">
      <alignment horizontal="center" wrapText="1"/>
    </xf>
    <xf numFmtId="165" fontId="1" fillId="0" borderId="12" xfId="0" applyNumberFormat="1" applyFont="1" applyBorder="1" applyAlignment="1">
      <alignment horizontal="center" wrapText="1"/>
    </xf>
    <xf numFmtId="165" fontId="1" fillId="0" borderId="0" xfId="0" applyNumberFormat="1" applyFont="1" applyAlignment="1">
      <alignment horizontal="center" wrapText="1"/>
    </xf>
    <xf numFmtId="165" fontId="1" fillId="0" borderId="0" xfId="0" applyNumberFormat="1" applyFont="1"/>
    <xf numFmtId="0" fontId="1" fillId="0" borderId="0" xfId="0" applyFont="1"/>
    <xf numFmtId="0" fontId="4" fillId="0" borderId="0" xfId="0" applyFont="1" applyAlignment="1">
      <alignment wrapText="1"/>
    </xf>
    <xf numFmtId="0" fontId="2" fillId="3" borderId="7" xfId="0" applyFont="1" applyFill="1" applyBorder="1" applyAlignment="1" applyProtection="1">
      <alignment horizontal="center" wrapText="1"/>
      <protection locked="0"/>
    </xf>
    <xf numFmtId="165" fontId="2" fillId="3" borderId="8" xfId="0" applyNumberFormat="1" applyFont="1" applyFill="1" applyBorder="1" applyAlignment="1" applyProtection="1">
      <alignment horizontal="center" wrapText="1"/>
      <protection locked="0"/>
    </xf>
    <xf numFmtId="0" fontId="13" fillId="0" borderId="0" xfId="0" applyFont="1"/>
    <xf numFmtId="0" fontId="15" fillId="0" borderId="0" xfId="1" applyFont="1"/>
    <xf numFmtId="0" fontId="17" fillId="0" borderId="0" xfId="0" applyFont="1" applyAlignment="1">
      <alignment vertical="center"/>
    </xf>
    <xf numFmtId="0" fontId="18" fillId="0" borderId="0" xfId="0" applyFont="1" applyAlignment="1">
      <alignment vertical="center"/>
    </xf>
    <xf numFmtId="0" fontId="16" fillId="0" borderId="0" xfId="0" applyFont="1"/>
    <xf numFmtId="0" fontId="18" fillId="0" borderId="0" xfId="0" applyFont="1"/>
    <xf numFmtId="0" fontId="19" fillId="0" borderId="0" xfId="0" applyFont="1" applyAlignment="1">
      <alignment vertical="center"/>
    </xf>
    <xf numFmtId="0" fontId="6" fillId="0" borderId="0" xfId="0" applyFont="1" applyAlignment="1">
      <alignment horizontal="center" wrapText="1"/>
    </xf>
    <xf numFmtId="0" fontId="7" fillId="0" borderId="5" xfId="0" applyFont="1" applyBorder="1" applyAlignment="1">
      <alignment horizontal="center" wrapText="1"/>
    </xf>
    <xf numFmtId="0" fontId="2" fillId="0" borderId="7" xfId="0" applyFont="1" applyBorder="1" applyAlignment="1" applyProtection="1">
      <alignment horizontal="center" wrapText="1"/>
      <protection locked="0"/>
    </xf>
    <xf numFmtId="165" fontId="2" fillId="0" borderId="8" xfId="0" applyNumberFormat="1" applyFont="1" applyBorder="1" applyAlignment="1" applyProtection="1">
      <alignment horizontal="center" wrapText="1"/>
      <protection locked="0"/>
    </xf>
    <xf numFmtId="165" fontId="1" fillId="0" borderId="13" xfId="0" applyNumberFormat="1" applyFont="1" applyBorder="1" applyAlignment="1">
      <alignment horizontal="center" wrapText="1"/>
    </xf>
    <xf numFmtId="165" fontId="2" fillId="0" borderId="7" xfId="0" applyNumberFormat="1" applyFont="1" applyBorder="1" applyAlignment="1" applyProtection="1">
      <alignment horizontal="center" wrapText="1"/>
      <protection locked="0"/>
    </xf>
    <xf numFmtId="165" fontId="1" fillId="0" borderId="9" xfId="0" applyNumberFormat="1" applyFont="1" applyBorder="1" applyAlignment="1">
      <alignment horizontal="center" wrapText="1"/>
    </xf>
    <xf numFmtId="165" fontId="1" fillId="0" borderId="3" xfId="0" applyNumberFormat="1" applyFont="1" applyBorder="1"/>
    <xf numFmtId="0" fontId="5" fillId="3" borderId="7" xfId="0" applyFont="1" applyFill="1" applyBorder="1" applyAlignment="1" applyProtection="1">
      <alignment horizontal="center" wrapText="1"/>
      <protection locked="0"/>
    </xf>
    <xf numFmtId="165" fontId="5" fillId="3" borderId="8" xfId="0" applyNumberFormat="1" applyFont="1" applyFill="1" applyBorder="1" applyAlignment="1" applyProtection="1">
      <alignment horizontal="center" wrapText="1"/>
      <protection locked="0"/>
    </xf>
    <xf numFmtId="165" fontId="5" fillId="3" borderId="7" xfId="0" applyNumberFormat="1" applyFont="1" applyFill="1" applyBorder="1" applyAlignment="1" applyProtection="1">
      <alignment horizontal="center" wrapText="1"/>
      <protection locked="0"/>
    </xf>
    <xf numFmtId="0" fontId="0" fillId="0" borderId="0" xfId="0" applyAlignment="1">
      <alignment horizontal="center"/>
    </xf>
    <xf numFmtId="0" fontId="16" fillId="0" borderId="0" xfId="0" applyFont="1" applyAlignment="1">
      <alignment horizontal="center"/>
    </xf>
    <xf numFmtId="0" fontId="5" fillId="4" borderId="7" xfId="0" applyFont="1" applyFill="1" applyBorder="1" applyAlignment="1" applyProtection="1">
      <alignment horizontal="center" wrapText="1"/>
      <protection locked="0"/>
    </xf>
    <xf numFmtId="165" fontId="5" fillId="4" borderId="8" xfId="0" applyNumberFormat="1" applyFont="1" applyFill="1" applyBorder="1" applyAlignment="1" applyProtection="1">
      <alignment horizontal="center" wrapText="1"/>
      <protection locked="0"/>
    </xf>
    <xf numFmtId="7" fontId="2" fillId="0" borderId="8" xfId="0" applyNumberFormat="1" applyFont="1" applyBorder="1" applyAlignment="1" applyProtection="1">
      <alignment wrapText="1"/>
      <protection locked="0"/>
    </xf>
    <xf numFmtId="0" fontId="23" fillId="0" borderId="0" xfId="0" applyFont="1"/>
    <xf numFmtId="7" fontId="2" fillId="5" borderId="8" xfId="0" applyNumberFormat="1" applyFont="1" applyFill="1" applyBorder="1" applyAlignment="1" applyProtection="1">
      <alignment wrapText="1"/>
      <protection locked="0"/>
    </xf>
    <xf numFmtId="0" fontId="25" fillId="0" borderId="0" xfId="0" applyFont="1" applyAlignment="1">
      <alignment wrapText="1"/>
    </xf>
    <xf numFmtId="0" fontId="0" fillId="2" borderId="0" xfId="0" applyFill="1"/>
    <xf numFmtId="0" fontId="0" fillId="2" borderId="0" xfId="0" applyFill="1" applyAlignment="1">
      <alignment horizontal="center"/>
    </xf>
    <xf numFmtId="0" fontId="21" fillId="2" borderId="0" xfId="0" applyFont="1" applyFill="1"/>
    <xf numFmtId="0" fontId="25" fillId="0" borderId="0" xfId="0" applyFont="1"/>
    <xf numFmtId="0" fontId="28" fillId="0" borderId="0" xfId="0" applyFont="1"/>
    <xf numFmtId="0" fontId="0" fillId="0" borderId="19" xfId="0" applyBorder="1"/>
    <xf numFmtId="0" fontId="21" fillId="0" borderId="19" xfId="0" applyFont="1" applyBorder="1"/>
    <xf numFmtId="0" fontId="16" fillId="0" borderId="19" xfId="0" applyFont="1" applyBorder="1"/>
    <xf numFmtId="0" fontId="29" fillId="0" borderId="0" xfId="0" applyFont="1"/>
    <xf numFmtId="0" fontId="30" fillId="0" borderId="0" xfId="0" applyFont="1"/>
    <xf numFmtId="0" fontId="30" fillId="0" borderId="0" xfId="0" applyFont="1" applyAlignment="1">
      <alignment horizontal="center"/>
    </xf>
    <xf numFmtId="0" fontId="30" fillId="0" borderId="19" xfId="0" applyFont="1" applyBorder="1"/>
    <xf numFmtId="0" fontId="31" fillId="0" borderId="0" xfId="0" applyFont="1"/>
    <xf numFmtId="0" fontId="32" fillId="2" borderId="0" xfId="0" applyFont="1" applyFill="1" applyAlignment="1">
      <alignment vertical="center"/>
    </xf>
    <xf numFmtId="0" fontId="32" fillId="2" borderId="0" xfId="0" applyFont="1" applyFill="1"/>
    <xf numFmtId="0" fontId="33" fillId="0" borderId="0" xfId="0" applyFont="1" applyAlignment="1">
      <alignment horizontal="center"/>
    </xf>
    <xf numFmtId="0" fontId="34" fillId="0" borderId="15" xfId="0" applyFont="1" applyBorder="1"/>
    <xf numFmtId="0" fontId="35" fillId="0" borderId="12" xfId="0" applyFont="1" applyBorder="1"/>
    <xf numFmtId="0" fontId="35" fillId="0" borderId="16" xfId="0" applyFont="1" applyBorder="1"/>
    <xf numFmtId="0" fontId="30" fillId="0" borderId="2" xfId="0" applyFont="1" applyBorder="1" applyAlignment="1">
      <alignment horizontal="center"/>
    </xf>
    <xf numFmtId="0" fontId="30" fillId="0" borderId="2" xfId="0" applyFont="1" applyBorder="1"/>
    <xf numFmtId="0" fontId="34" fillId="0" borderId="17" xfId="0" applyFont="1" applyBorder="1"/>
    <xf numFmtId="0" fontId="35" fillId="0" borderId="9" xfId="0" applyFont="1" applyBorder="1"/>
    <xf numFmtId="0" fontId="30" fillId="0" borderId="9" xfId="0" applyFont="1" applyBorder="1"/>
    <xf numFmtId="0" fontId="36" fillId="0" borderId="0" xfId="0" applyFont="1" applyAlignment="1">
      <alignment horizontal="center"/>
    </xf>
    <xf numFmtId="0" fontId="35" fillId="0" borderId="18" xfId="0" applyFont="1" applyBorder="1"/>
    <xf numFmtId="0" fontId="38" fillId="0" borderId="0" xfId="0" applyFont="1"/>
    <xf numFmtId="0" fontId="39" fillId="0" borderId="0" xfId="0" applyFont="1"/>
    <xf numFmtId="0" fontId="21" fillId="0" borderId="0" xfId="0" applyFont="1" applyAlignment="1">
      <alignment vertical="center"/>
    </xf>
    <xf numFmtId="0" fontId="21" fillId="2" borderId="0" xfId="0" applyFont="1" applyFill="1" applyAlignment="1">
      <alignment vertical="center"/>
    </xf>
    <xf numFmtId="0" fontId="41" fillId="0" borderId="0" xfId="0" applyFont="1"/>
    <xf numFmtId="165" fontId="26" fillId="2" borderId="4" xfId="0" applyNumberFormat="1" applyFont="1" applyFill="1" applyBorder="1" applyAlignment="1">
      <alignment horizontal="left" wrapText="1"/>
    </xf>
    <xf numFmtId="0" fontId="26" fillId="0" borderId="5" xfId="0" applyFont="1" applyBorder="1" applyAlignment="1">
      <alignment horizontal="left" wrapText="1"/>
    </xf>
    <xf numFmtId="7" fontId="12" fillId="0" borderId="8" xfId="0" applyNumberFormat="1" applyFont="1" applyBorder="1" applyAlignment="1" applyProtection="1">
      <alignment horizontal="left" wrapText="1"/>
      <protection locked="0"/>
    </xf>
    <xf numFmtId="0" fontId="42" fillId="0" borderId="0" xfId="0" applyFont="1" applyAlignment="1">
      <alignment horizontal="left"/>
    </xf>
    <xf numFmtId="0" fontId="0" fillId="0" borderId="0" xfId="0" applyAlignment="1">
      <alignment wrapText="1"/>
    </xf>
    <xf numFmtId="0" fontId="42" fillId="6" borderId="0" xfId="0" applyFont="1" applyFill="1" applyAlignment="1">
      <alignment horizontal="left"/>
    </xf>
    <xf numFmtId="0" fontId="19" fillId="6" borderId="0" xfId="0" applyFont="1" applyFill="1" applyAlignment="1">
      <alignment vertical="center"/>
    </xf>
    <xf numFmtId="0" fontId="20" fillId="6" borderId="0" xfId="0" applyFont="1" applyFill="1" applyAlignment="1">
      <alignment vertical="center" wrapText="1"/>
    </xf>
    <xf numFmtId="0" fontId="0" fillId="6" borderId="0" xfId="0" applyFill="1"/>
    <xf numFmtId="0" fontId="20" fillId="6" borderId="0" xfId="0" applyFont="1" applyFill="1" applyAlignment="1">
      <alignment vertical="center"/>
    </xf>
    <xf numFmtId="0" fontId="19" fillId="6" borderId="0" xfId="0" applyFont="1" applyFill="1" applyAlignment="1">
      <alignment vertical="center" wrapText="1"/>
    </xf>
    <xf numFmtId="0" fontId="42" fillId="2" borderId="0" xfId="0" applyFont="1" applyFill="1" applyAlignment="1">
      <alignment horizontal="left"/>
    </xf>
    <xf numFmtId="0" fontId="19" fillId="2" borderId="0" xfId="0" applyFont="1" applyFill="1" applyAlignment="1">
      <alignment vertical="center"/>
    </xf>
    <xf numFmtId="0" fontId="20" fillId="2" borderId="0" xfId="0" applyFont="1" applyFill="1" applyAlignment="1">
      <alignment vertical="center" wrapText="1"/>
    </xf>
    <xf numFmtId="0" fontId="20" fillId="2" borderId="0" xfId="0" applyFont="1" applyFill="1" applyAlignment="1">
      <alignment vertical="center"/>
    </xf>
    <xf numFmtId="0" fontId="19" fillId="2" borderId="0" xfId="0" applyFont="1" applyFill="1" applyAlignment="1">
      <alignment vertical="center" wrapText="1"/>
    </xf>
    <xf numFmtId="0" fontId="30" fillId="6" borderId="0" xfId="0" applyFont="1" applyFill="1" applyAlignment="1">
      <alignment wrapText="1"/>
    </xf>
    <xf numFmtId="0" fontId="19" fillId="2" borderId="0" xfId="0" applyFont="1" applyFill="1" applyAlignment="1">
      <alignment horizontal="left" vertical="center" wrapText="1"/>
    </xf>
    <xf numFmtId="0" fontId="43" fillId="2" borderId="0" xfId="0" applyFont="1" applyFill="1" applyAlignment="1">
      <alignment horizontal="left" vertical="center" wrapText="1"/>
    </xf>
    <xf numFmtId="0" fontId="37" fillId="0" borderId="0" xfId="0" applyFont="1"/>
    <xf numFmtId="0" fontId="41" fillId="0" borderId="0" xfId="0" applyFont="1" applyAlignment="1">
      <alignment vertical="center"/>
    </xf>
    <xf numFmtId="0" fontId="22" fillId="2" borderId="8" xfId="0" applyFont="1" applyFill="1" applyBorder="1" applyAlignment="1">
      <alignment horizontal="center" wrapText="1"/>
    </xf>
    <xf numFmtId="0" fontId="22" fillId="2" borderId="14" xfId="0" applyFont="1" applyFill="1" applyBorder="1" applyAlignment="1">
      <alignment horizontal="center" wrapText="1"/>
    </xf>
    <xf numFmtId="165" fontId="5" fillId="2" borderId="8" xfId="0" applyNumberFormat="1" applyFont="1" applyFill="1" applyBorder="1" applyAlignment="1">
      <alignment horizontal="center" wrapText="1"/>
    </xf>
    <xf numFmtId="165" fontId="4" fillId="2" borderId="11" xfId="0" applyNumberFormat="1" applyFont="1" applyFill="1" applyBorder="1" applyAlignment="1">
      <alignment horizontal="center" wrapText="1"/>
    </xf>
    <xf numFmtId="165" fontId="4" fillId="2" borderId="4" xfId="0" applyNumberFormat="1" applyFont="1" applyFill="1" applyBorder="1" applyAlignment="1">
      <alignment horizontal="center" wrapText="1"/>
    </xf>
    <xf numFmtId="165" fontId="4" fillId="2" borderId="9" xfId="0" applyNumberFormat="1" applyFont="1" applyFill="1" applyBorder="1" applyAlignment="1">
      <alignment horizontal="center" wrapText="1"/>
    </xf>
    <xf numFmtId="165" fontId="4" fillId="2" borderId="3" xfId="0" applyNumberFormat="1" applyFont="1" applyFill="1" applyBorder="1"/>
    <xf numFmtId="165" fontId="4" fillId="2" borderId="1" xfId="0" applyNumberFormat="1" applyFont="1" applyFill="1" applyBorder="1"/>
    <xf numFmtId="165" fontId="4" fillId="2" borderId="10" xfId="0" applyNumberFormat="1" applyFont="1" applyFill="1" applyBorder="1" applyAlignment="1">
      <alignment horizontal="center" wrapText="1"/>
    </xf>
    <xf numFmtId="7" fontId="2" fillId="5" borderId="8" xfId="0" applyNumberFormat="1"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124834</xdr:colOff>
      <xdr:row>4</xdr:row>
      <xdr:rowOff>0</xdr:rowOff>
    </xdr:from>
    <xdr:to>
      <xdr:col>16</xdr:col>
      <xdr:colOff>191542</xdr:colOff>
      <xdr:row>26</xdr:row>
      <xdr:rowOff>47625</xdr:rowOff>
    </xdr:to>
    <xdr:pic>
      <xdr:nvPicPr>
        <xdr:cNvPr id="2" name="Picture 1">
          <a:extLst>
            <a:ext uri="{FF2B5EF4-FFF2-40B4-BE49-F238E27FC236}">
              <a16:creationId xmlns:a16="http://schemas.microsoft.com/office/drawing/2014/main" id="{CE5BF47D-E3C9-EB5A-685D-5A4808252C4E}"/>
            </a:ext>
          </a:extLst>
        </xdr:cNvPr>
        <xdr:cNvPicPr>
          <a:picLocks noChangeAspect="1"/>
        </xdr:cNvPicPr>
      </xdr:nvPicPr>
      <xdr:blipFill>
        <a:blip xmlns:r="http://schemas.openxmlformats.org/officeDocument/2006/relationships" r:embed="rId1"/>
        <a:stretch>
          <a:fillRect/>
        </a:stretch>
      </xdr:blipFill>
      <xdr:spPr>
        <a:xfrm>
          <a:off x="11411959" y="771525"/>
          <a:ext cx="6162708" cy="4543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175260</xdr:colOff>
      <xdr:row>0</xdr:row>
      <xdr:rowOff>76200</xdr:rowOff>
    </xdr:from>
    <xdr:to>
      <xdr:col>0</xdr:col>
      <xdr:colOff>1882140</xdr:colOff>
      <xdr:row>0</xdr:row>
      <xdr:rowOff>723821</xdr:rowOff>
    </xdr:to>
    <xdr:pic>
      <xdr:nvPicPr>
        <xdr:cNvPr id="3" name="Picture 2">
          <a:extLst>
            <a:ext uri="{FF2B5EF4-FFF2-40B4-BE49-F238E27FC236}">
              <a16:creationId xmlns:a16="http://schemas.microsoft.com/office/drawing/2014/main" id="{AB66B0F8-65B0-4CB2-B84F-88BB27446107}"/>
            </a:ext>
          </a:extLst>
        </xdr:cNvPr>
        <xdr:cNvPicPr>
          <a:picLocks noChangeAspect="1"/>
        </xdr:cNvPicPr>
      </xdr:nvPicPr>
      <xdr:blipFill>
        <a:blip xmlns:r="http://schemas.openxmlformats.org/officeDocument/2006/relationships" r:embed="rId1"/>
        <a:stretch>
          <a:fillRect/>
        </a:stretch>
      </xdr:blipFill>
      <xdr:spPr>
        <a:xfrm>
          <a:off x="175260" y="76200"/>
          <a:ext cx="1706880" cy="6476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ilmu.edu/financialaid/formsindex.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B799-56D6-4699-BC57-A92D385E3616}">
  <dimension ref="A1:F37"/>
  <sheetViews>
    <sheetView showGridLines="0" tabSelected="1" workbookViewId="0">
      <selection activeCell="E3" sqref="E3"/>
    </sheetView>
  </sheetViews>
  <sheetFormatPr defaultRowHeight="15" x14ac:dyDescent="0.25"/>
  <cols>
    <col min="3" max="3" width="29.42578125" customWidth="1"/>
    <col min="4" max="4" width="31.7109375" style="45" customWidth="1"/>
    <col min="5" max="5" width="51.28515625" customWidth="1"/>
    <col min="6" max="6" width="38.5703125" style="58" customWidth="1"/>
  </cols>
  <sheetData>
    <row r="1" spans="1:6" ht="31.5" x14ac:dyDescent="0.25">
      <c r="A1" s="29" t="s">
        <v>29</v>
      </c>
    </row>
    <row r="2" spans="1:6" ht="6" customHeight="1" x14ac:dyDescent="0.25"/>
    <row r="3" spans="1:6" s="62" customFormat="1" ht="15.75" x14ac:dyDescent="0.25">
      <c r="A3" s="61" t="s">
        <v>30</v>
      </c>
      <c r="D3" s="63"/>
      <c r="F3" s="64"/>
    </row>
    <row r="4" spans="1:6" s="62" customFormat="1" ht="7.5" customHeight="1" x14ac:dyDescent="0.25">
      <c r="D4" s="63"/>
      <c r="F4" s="64"/>
    </row>
    <row r="5" spans="1:6" s="62" customFormat="1" ht="15.75" x14ac:dyDescent="0.25">
      <c r="A5" s="62" t="s">
        <v>62</v>
      </c>
      <c r="D5" s="63"/>
      <c r="F5" s="64"/>
    </row>
    <row r="6" spans="1:6" s="62" customFormat="1" ht="15.75" x14ac:dyDescent="0.25">
      <c r="A6" s="62" t="s">
        <v>63</v>
      </c>
      <c r="D6" s="63"/>
      <c r="F6" s="64"/>
    </row>
    <row r="7" spans="1:6" s="62" customFormat="1" ht="15.75" x14ac:dyDescent="0.25">
      <c r="D7" s="63"/>
      <c r="F7" s="64"/>
    </row>
    <row r="8" spans="1:6" ht="15.75" x14ac:dyDescent="0.25">
      <c r="A8" s="103" t="s">
        <v>134</v>
      </c>
    </row>
    <row r="9" spans="1:6" ht="15.75" x14ac:dyDescent="0.25">
      <c r="A9" s="103" t="s">
        <v>135</v>
      </c>
    </row>
    <row r="10" spans="1:6" s="62" customFormat="1" ht="15.75" x14ac:dyDescent="0.25">
      <c r="D10" s="63"/>
      <c r="F10" s="64"/>
    </row>
    <row r="11" spans="1:6" ht="31.5" x14ac:dyDescent="0.25">
      <c r="A11" s="29" t="s">
        <v>69</v>
      </c>
    </row>
    <row r="12" spans="1:6" ht="15.75" x14ac:dyDescent="0.25">
      <c r="A12" s="104" t="s">
        <v>136</v>
      </c>
    </row>
    <row r="13" spans="1:6" ht="11.65" customHeight="1" x14ac:dyDescent="0.25"/>
    <row r="14" spans="1:6" ht="18.75" x14ac:dyDescent="0.3">
      <c r="A14" s="82" t="s">
        <v>70</v>
      </c>
      <c r="B14" s="66" t="s">
        <v>68</v>
      </c>
      <c r="C14" s="53"/>
      <c r="D14" s="54"/>
      <c r="E14" s="52"/>
      <c r="F14" s="59"/>
    </row>
    <row r="15" spans="1:6" ht="9.75" customHeight="1" x14ac:dyDescent="0.25"/>
    <row r="16" spans="1:6" s="62" customFormat="1" ht="15.75" x14ac:dyDescent="0.25">
      <c r="A16" s="62" t="s">
        <v>81</v>
      </c>
      <c r="D16" s="68" t="s">
        <v>58</v>
      </c>
      <c r="E16" s="62" t="s">
        <v>130</v>
      </c>
      <c r="F16" s="64"/>
    </row>
    <row r="17" spans="1:6" s="62" customFormat="1" ht="16.5" thickBot="1" x14ac:dyDescent="0.3">
      <c r="A17" s="69" t="s">
        <v>75</v>
      </c>
      <c r="B17" s="70"/>
      <c r="C17" s="71"/>
      <c r="D17" s="72"/>
      <c r="E17" s="73" t="s">
        <v>131</v>
      </c>
      <c r="F17" s="64"/>
    </row>
    <row r="18" spans="1:6" s="62" customFormat="1" ht="15.75" x14ac:dyDescent="0.25">
      <c r="A18" s="74" t="s">
        <v>72</v>
      </c>
      <c r="B18" s="75"/>
      <c r="C18" s="76"/>
      <c r="D18" s="63"/>
      <c r="F18" s="64"/>
    </row>
    <row r="19" spans="1:6" s="62" customFormat="1" ht="15.75" x14ac:dyDescent="0.25">
      <c r="D19" s="77" t="s">
        <v>59</v>
      </c>
      <c r="E19" s="62" t="s">
        <v>132</v>
      </c>
      <c r="F19" s="64"/>
    </row>
    <row r="20" spans="1:6" ht="18" x14ac:dyDescent="0.25">
      <c r="A20" s="30"/>
    </row>
    <row r="21" spans="1:6" ht="18.75" x14ac:dyDescent="0.3">
      <c r="A21" s="55" t="s">
        <v>71</v>
      </c>
      <c r="B21" s="67" t="s">
        <v>77</v>
      </c>
      <c r="C21" s="53"/>
      <c r="D21" s="54"/>
    </row>
    <row r="22" spans="1:6" ht="9" customHeight="1" x14ac:dyDescent="0.3">
      <c r="A22" s="32"/>
    </row>
    <row r="23" spans="1:6" s="62" customFormat="1" ht="15.75" x14ac:dyDescent="0.25">
      <c r="A23" s="62" t="s">
        <v>86</v>
      </c>
      <c r="D23" s="63"/>
      <c r="E23" s="62" t="s">
        <v>82</v>
      </c>
      <c r="F23" s="64"/>
    </row>
    <row r="24" spans="1:6" s="62" customFormat="1" ht="15.75" x14ac:dyDescent="0.25">
      <c r="A24" s="69" t="s">
        <v>74</v>
      </c>
      <c r="B24" s="70"/>
      <c r="C24" s="71"/>
      <c r="D24" s="63"/>
      <c r="F24" s="64"/>
    </row>
    <row r="25" spans="1:6" s="62" customFormat="1" ht="15.75" x14ac:dyDescent="0.25">
      <c r="A25" s="74" t="s">
        <v>73</v>
      </c>
      <c r="B25" s="78"/>
      <c r="C25" s="75"/>
      <c r="D25" s="63"/>
      <c r="F25" s="64"/>
    </row>
    <row r="26" spans="1:6" s="62" customFormat="1" ht="15.75" x14ac:dyDescent="0.25">
      <c r="D26" s="63"/>
      <c r="F26" s="64"/>
    </row>
    <row r="27" spans="1:6" ht="18.75" x14ac:dyDescent="0.3">
      <c r="A27" s="55" t="s">
        <v>76</v>
      </c>
      <c r="B27" s="67" t="s">
        <v>78</v>
      </c>
      <c r="C27" s="53"/>
      <c r="D27" s="54"/>
    </row>
    <row r="28" spans="1:6" ht="15.75" x14ac:dyDescent="0.25">
      <c r="A28" s="62" t="s">
        <v>133</v>
      </c>
      <c r="E28" t="s">
        <v>66</v>
      </c>
    </row>
    <row r="29" spans="1:6" ht="15.75" x14ac:dyDescent="0.25">
      <c r="A29" s="62"/>
      <c r="E29" t="s">
        <v>79</v>
      </c>
    </row>
    <row r="30" spans="1:6" ht="15.75" x14ac:dyDescent="0.25">
      <c r="A30" s="62"/>
      <c r="B30" s="56"/>
    </row>
    <row r="31" spans="1:6" s="31" customFormat="1" ht="15.75" x14ac:dyDescent="0.25">
      <c r="A31" s="65" t="s">
        <v>27</v>
      </c>
      <c r="C31" s="57" t="s">
        <v>80</v>
      </c>
      <c r="D31" s="46"/>
      <c r="F31" s="60"/>
    </row>
    <row r="32" spans="1:6" ht="15.75" x14ac:dyDescent="0.25">
      <c r="A32" s="79" t="s">
        <v>83</v>
      </c>
    </row>
    <row r="34" spans="1:6" ht="18.75" x14ac:dyDescent="0.25">
      <c r="A34" s="81" t="s">
        <v>28</v>
      </c>
    </row>
    <row r="35" spans="1:6" ht="5.25" customHeight="1" x14ac:dyDescent="0.25"/>
    <row r="36" spans="1:6" s="62" customFormat="1" ht="15.75" x14ac:dyDescent="0.25">
      <c r="A36" s="80" t="s">
        <v>84</v>
      </c>
      <c r="D36" s="63"/>
      <c r="F36" s="64"/>
    </row>
    <row r="37" spans="1:6" s="62" customFormat="1" ht="15.75" x14ac:dyDescent="0.25">
      <c r="A37" s="80" t="s">
        <v>85</v>
      </c>
      <c r="D37" s="63"/>
      <c r="F37" s="64"/>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272D5-D578-4EDF-8F48-9EFCC3E88666}">
  <dimension ref="A1:L32"/>
  <sheetViews>
    <sheetView workbookViewId="0">
      <selection activeCell="B9" sqref="B9"/>
    </sheetView>
  </sheetViews>
  <sheetFormatPr defaultColWidth="9.28515625" defaultRowHeight="15" x14ac:dyDescent="0.25"/>
  <cols>
    <col min="1" max="1" width="29.7109375" customWidth="1"/>
    <col min="2" max="2" width="15.42578125" customWidth="1"/>
    <col min="3" max="3" width="22.42578125" customWidth="1"/>
    <col min="4" max="4" width="27.28515625" customWidth="1"/>
    <col min="5" max="5" width="29.28515625" customWidth="1"/>
    <col min="6" max="6" width="26" customWidth="1"/>
    <col min="7" max="7" width="27.28515625" customWidth="1"/>
    <col min="8" max="8" width="19.28515625" customWidth="1"/>
  </cols>
  <sheetData>
    <row r="1" spans="1:12" s="1" customFormat="1" ht="63" customHeight="1" x14ac:dyDescent="0.2">
      <c r="A1" s="4"/>
      <c r="B1" s="4"/>
      <c r="C1" s="17" t="s">
        <v>7</v>
      </c>
      <c r="D1" s="4"/>
      <c r="E1" s="5"/>
      <c r="G1" s="3"/>
      <c r="H1" s="3"/>
    </row>
    <row r="2" spans="1:12" s="1" customFormat="1" ht="14.25" x14ac:dyDescent="0.2">
      <c r="A2" s="50" t="s">
        <v>61</v>
      </c>
      <c r="E2" s="3"/>
      <c r="G2" s="3"/>
      <c r="H2" s="3"/>
    </row>
    <row r="3" spans="1:12" s="6" customFormat="1" ht="63.75" thickBot="1" x14ac:dyDescent="0.3">
      <c r="A3" s="9" t="s">
        <v>0</v>
      </c>
      <c r="B3" s="10" t="s">
        <v>5</v>
      </c>
      <c r="C3" s="13" t="s">
        <v>6</v>
      </c>
      <c r="D3" s="13" t="s">
        <v>9</v>
      </c>
      <c r="E3" s="11" t="s">
        <v>3</v>
      </c>
      <c r="F3" s="13" t="s">
        <v>10</v>
      </c>
      <c r="G3" s="11" t="s">
        <v>4</v>
      </c>
      <c r="H3" s="11" t="s">
        <v>22</v>
      </c>
      <c r="L3" s="6" t="s">
        <v>2</v>
      </c>
    </row>
    <row r="4" spans="1:12" s="2" customFormat="1" ht="18.75" thickBot="1" x14ac:dyDescent="0.3">
      <c r="A4" s="49" t="s">
        <v>56</v>
      </c>
      <c r="B4" s="106">
        <v>12</v>
      </c>
      <c r="C4" s="42"/>
      <c r="D4" s="43"/>
      <c r="E4" s="113">
        <f>SUM(C4/B4*D4)*0.5</f>
        <v>0</v>
      </c>
      <c r="F4" s="44"/>
      <c r="G4" s="110">
        <f>SUM(C4/B4*F4)*0.5</f>
        <v>0</v>
      </c>
      <c r="H4" s="111">
        <f>SUM(G4,E4)*0.98943</f>
        <v>0</v>
      </c>
    </row>
    <row r="5" spans="1:12" s="6" customFormat="1" ht="27" customHeight="1" thickBot="1" x14ac:dyDescent="0.3">
      <c r="A5" s="34"/>
      <c r="B5" s="35"/>
      <c r="C5" s="36"/>
      <c r="D5" s="37"/>
      <c r="E5" s="38"/>
      <c r="F5" s="39"/>
      <c r="G5" s="40"/>
      <c r="H5" s="41"/>
    </row>
    <row r="6" spans="1:12" s="2" customFormat="1" ht="18.75" thickBot="1" x14ac:dyDescent="0.3">
      <c r="A6" s="49" t="s">
        <v>57</v>
      </c>
      <c r="B6" s="105">
        <v>9</v>
      </c>
      <c r="C6" s="47"/>
      <c r="D6" s="107" t="s">
        <v>8</v>
      </c>
      <c r="E6" s="108" t="s">
        <v>8</v>
      </c>
      <c r="F6" s="48"/>
      <c r="G6" s="109">
        <f>SUM(C6/B6*F6)*0.5</f>
        <v>0</v>
      </c>
      <c r="H6" s="112">
        <f>SUM(G6)*0.98943</f>
        <v>0</v>
      </c>
    </row>
    <row r="7" spans="1:12" s="6" customFormat="1" ht="15.75" x14ac:dyDescent="0.25">
      <c r="A7" s="8"/>
      <c r="B7" s="18"/>
      <c r="C7" s="8"/>
      <c r="D7" s="19"/>
      <c r="E7" s="20"/>
      <c r="F7" s="19"/>
      <c r="G7" s="21"/>
      <c r="H7" s="22"/>
    </row>
    <row r="8" spans="1:12" ht="15.75" thickBot="1" x14ac:dyDescent="0.3"/>
    <row r="9" spans="1:12" ht="31.5" thickBot="1" x14ac:dyDescent="0.3">
      <c r="A9" s="84" t="s">
        <v>60</v>
      </c>
      <c r="B9" s="51"/>
    </row>
    <row r="10" spans="1:12" ht="46.5" thickBot="1" x14ac:dyDescent="0.3">
      <c r="A10" s="85" t="s">
        <v>65</v>
      </c>
      <c r="B10" s="51"/>
    </row>
    <row r="11" spans="1:12" ht="61.5" thickBot="1" x14ac:dyDescent="0.3">
      <c r="A11" s="86" t="s">
        <v>67</v>
      </c>
      <c r="B11" s="114">
        <f>SUM(B9-B10)</f>
        <v>0</v>
      </c>
    </row>
    <row r="13" spans="1:12" ht="15.75" x14ac:dyDescent="0.25">
      <c r="A13" s="83" t="s">
        <v>64</v>
      </c>
    </row>
    <row r="16" spans="1:12" s="1" customFormat="1" ht="18" x14ac:dyDescent="0.25">
      <c r="A16" s="24" t="s">
        <v>11</v>
      </c>
      <c r="B16" s="4"/>
      <c r="C16" s="4"/>
      <c r="D16" s="4"/>
      <c r="E16" s="14"/>
      <c r="G16" s="3"/>
      <c r="H16" s="3"/>
    </row>
    <row r="17" spans="1:8" s="6" customFormat="1" ht="15.75" x14ac:dyDescent="0.25">
      <c r="A17" s="23" t="s">
        <v>12</v>
      </c>
      <c r="E17" s="7"/>
      <c r="G17" s="7"/>
      <c r="H17" s="7"/>
    </row>
    <row r="18" spans="1:8" s="6" customFormat="1" ht="15.75" x14ac:dyDescent="0.25">
      <c r="A18" s="6" t="s">
        <v>13</v>
      </c>
      <c r="E18" s="7"/>
      <c r="G18" s="7"/>
      <c r="H18" s="7"/>
    </row>
    <row r="19" spans="1:8" s="6" customFormat="1" ht="15.75" x14ac:dyDescent="0.25">
      <c r="A19" s="6" t="s">
        <v>14</v>
      </c>
      <c r="E19" s="7"/>
      <c r="G19" s="7"/>
      <c r="H19" s="7"/>
    </row>
    <row r="20" spans="1:8" s="6" customFormat="1" x14ac:dyDescent="0.2">
      <c r="A20" s="28" t="s">
        <v>26</v>
      </c>
      <c r="E20" s="7"/>
      <c r="G20" s="7"/>
      <c r="H20" s="7"/>
    </row>
    <row r="21" spans="1:8" s="6" customFormat="1" ht="15.75" x14ac:dyDescent="0.25">
      <c r="A21" s="6" t="s">
        <v>23</v>
      </c>
      <c r="E21" s="7"/>
      <c r="G21" s="7"/>
      <c r="H21" s="7"/>
    </row>
    <row r="24" spans="1:8" s="1" customFormat="1" ht="15.75" x14ac:dyDescent="0.25">
      <c r="A24" s="27" t="s">
        <v>15</v>
      </c>
      <c r="B24" s="1" t="s">
        <v>18</v>
      </c>
      <c r="E24" s="3"/>
      <c r="G24" s="3"/>
      <c r="H24" s="3"/>
    </row>
    <row r="25" spans="1:8" s="1" customFormat="1" ht="15.75" x14ac:dyDescent="0.25">
      <c r="A25" s="27"/>
      <c r="B25" s="1" t="s">
        <v>20</v>
      </c>
      <c r="E25" s="3"/>
      <c r="G25" s="3"/>
      <c r="H25" s="3"/>
    </row>
    <row r="26" spans="1:8" s="1" customFormat="1" ht="15.75" x14ac:dyDescent="0.25">
      <c r="A26" s="27"/>
      <c r="B26" s="1" t="s">
        <v>19</v>
      </c>
      <c r="E26" s="3"/>
      <c r="G26" s="3"/>
      <c r="H26" s="3"/>
    </row>
    <row r="27" spans="1:8" s="1" customFormat="1" ht="14.25" x14ac:dyDescent="0.2">
      <c r="E27" s="3"/>
      <c r="G27" s="3"/>
      <c r="H27" s="3"/>
    </row>
    <row r="28" spans="1:8" s="1" customFormat="1" ht="48" thickBot="1" x14ac:dyDescent="0.3">
      <c r="A28" s="9" t="s">
        <v>0</v>
      </c>
      <c r="B28" s="10" t="s">
        <v>5</v>
      </c>
      <c r="C28" s="13" t="s">
        <v>6</v>
      </c>
      <c r="D28" s="13" t="s">
        <v>21</v>
      </c>
      <c r="E28" s="11" t="s">
        <v>17</v>
      </c>
      <c r="F28" s="11" t="s">
        <v>24</v>
      </c>
    </row>
    <row r="29" spans="1:8" s="1" customFormat="1" ht="16.5" thickBot="1" x14ac:dyDescent="0.3">
      <c r="A29" s="8" t="s">
        <v>1</v>
      </c>
      <c r="B29" s="12">
        <v>9</v>
      </c>
      <c r="C29" s="25"/>
      <c r="D29" s="26"/>
      <c r="E29" s="15">
        <f>SUM(C29/B29*D29)*0.5</f>
        <v>0</v>
      </c>
      <c r="F29" s="16">
        <f>SUM(E29)*0.95772</f>
        <v>0</v>
      </c>
    </row>
    <row r="30" spans="1:8" s="1" customFormat="1" ht="16.5" thickBot="1" x14ac:dyDescent="0.3">
      <c r="A30" s="8" t="s">
        <v>16</v>
      </c>
      <c r="B30" s="12">
        <v>13</v>
      </c>
      <c r="C30" s="25"/>
      <c r="D30" s="26"/>
      <c r="E30" s="15">
        <f>SUM(C30/B30*D30)*0.5</f>
        <v>0</v>
      </c>
      <c r="F30" s="16">
        <f>SUM(E30)*0.95772</f>
        <v>0</v>
      </c>
      <c r="G30" s="3"/>
      <c r="H30" s="3"/>
    </row>
    <row r="31" spans="1:8" s="1" customFormat="1" ht="14.25" x14ac:dyDescent="0.2">
      <c r="A31" s="4"/>
      <c r="B31" s="4"/>
      <c r="C31" s="4"/>
      <c r="D31" s="4"/>
      <c r="E31" s="5"/>
      <c r="G31" s="3"/>
      <c r="H31" s="3"/>
    </row>
    <row r="32" spans="1:8" s="1" customFormat="1" ht="15.75" x14ac:dyDescent="0.25">
      <c r="A32" s="6" t="s">
        <v>25</v>
      </c>
      <c r="B32" s="4"/>
      <c r="C32" s="4"/>
      <c r="D32" s="4"/>
      <c r="E32" s="5"/>
      <c r="G32" s="3"/>
      <c r="H32" s="3"/>
    </row>
  </sheetData>
  <sheetProtection algorithmName="SHA-512" hashValue="rJ7+T/09QuJHZCEDDCldFBo62+0vBPWcKpeC8yLRt65aIu3CbJggK1oGZIDplBCqinbsopCj/3E2ZIQDHzTbeg==" saltValue="axFu/OhIPJ5uEgNYxmT8yA==" spinCount="100000" sheet="1" objects="1" scenarios="1" selectLockedCells="1"/>
  <hyperlinks>
    <hyperlink ref="A20" r:id="rId1" xr:uid="{C8373FBB-D22D-4582-9C9B-A751DBC17C42}"/>
  </hyperlinks>
  <pageMargins left="0.7" right="0.7" top="0.75" bottom="0.75" header="0.3" footer="0.3"/>
  <pageSetup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80966-8C2E-4B0D-A956-4B15012C2A59}">
  <dimension ref="A1:C71"/>
  <sheetViews>
    <sheetView showGridLines="0" workbookViewId="0">
      <selection activeCell="C58" sqref="C58"/>
    </sheetView>
  </sheetViews>
  <sheetFormatPr defaultRowHeight="15.75" x14ac:dyDescent="0.25"/>
  <cols>
    <col min="1" max="1" width="4.140625" style="87" customWidth="1"/>
    <col min="2" max="2" width="12.42578125" customWidth="1"/>
    <col min="3" max="3" width="175" style="88" customWidth="1"/>
  </cols>
  <sheetData>
    <row r="1" spans="1:3" s="92" customFormat="1" ht="21" customHeight="1" x14ac:dyDescent="0.25">
      <c r="A1" s="89" t="s">
        <v>104</v>
      </c>
      <c r="B1" s="90" t="s">
        <v>122</v>
      </c>
      <c r="C1" s="91" t="s">
        <v>102</v>
      </c>
    </row>
    <row r="2" spans="1:3" s="92" customFormat="1" ht="31.5" x14ac:dyDescent="0.25">
      <c r="A2" s="89"/>
      <c r="B2" s="93" t="s">
        <v>31</v>
      </c>
      <c r="C2" s="94" t="s">
        <v>32</v>
      </c>
    </row>
    <row r="4" spans="1:3" s="53" customFormat="1" ht="21" customHeight="1" x14ac:dyDescent="0.25">
      <c r="A4" s="95" t="s">
        <v>105</v>
      </c>
      <c r="B4" s="96" t="s">
        <v>122</v>
      </c>
      <c r="C4" s="97" t="s">
        <v>101</v>
      </c>
    </row>
    <row r="5" spans="1:3" s="53" customFormat="1" x14ac:dyDescent="0.25">
      <c r="A5" s="95"/>
      <c r="B5" s="98" t="s">
        <v>31</v>
      </c>
      <c r="C5" s="99" t="s">
        <v>33</v>
      </c>
    </row>
    <row r="6" spans="1:3" s="53" customFormat="1" ht="31.5" x14ac:dyDescent="0.25">
      <c r="A6" s="95"/>
      <c r="C6" s="99" t="s">
        <v>34</v>
      </c>
    </row>
    <row r="8" spans="1:3" s="92" customFormat="1" ht="21" customHeight="1" x14ac:dyDescent="0.25">
      <c r="A8" s="89" t="s">
        <v>106</v>
      </c>
      <c r="B8" s="90" t="s">
        <v>122</v>
      </c>
      <c r="C8" s="91" t="s">
        <v>100</v>
      </c>
    </row>
    <row r="9" spans="1:3" s="92" customFormat="1" x14ac:dyDescent="0.25">
      <c r="A9" s="89"/>
      <c r="B9" s="93" t="s">
        <v>31</v>
      </c>
      <c r="C9" s="94" t="s">
        <v>35</v>
      </c>
    </row>
    <row r="10" spans="1:3" s="92" customFormat="1" x14ac:dyDescent="0.25">
      <c r="A10" s="89"/>
      <c r="C10" s="94" t="s">
        <v>36</v>
      </c>
    </row>
    <row r="12" spans="1:3" s="53" customFormat="1" ht="21" customHeight="1" x14ac:dyDescent="0.25">
      <c r="A12" s="95" t="s">
        <v>107</v>
      </c>
      <c r="B12" s="96" t="s">
        <v>122</v>
      </c>
      <c r="C12" s="97" t="s">
        <v>99</v>
      </c>
    </row>
    <row r="13" spans="1:3" s="53" customFormat="1" ht="31.5" x14ac:dyDescent="0.25">
      <c r="A13" s="95"/>
      <c r="B13" s="98" t="s">
        <v>31</v>
      </c>
      <c r="C13" s="99" t="s">
        <v>37</v>
      </c>
    </row>
    <row r="15" spans="1:3" s="92" customFormat="1" ht="21" customHeight="1" x14ac:dyDescent="0.25">
      <c r="A15" s="89" t="s">
        <v>108</v>
      </c>
      <c r="B15" s="90" t="s">
        <v>122</v>
      </c>
      <c r="C15" s="91" t="s">
        <v>98</v>
      </c>
    </row>
    <row r="16" spans="1:3" s="92" customFormat="1" ht="31.5" x14ac:dyDescent="0.25">
      <c r="A16" s="89"/>
      <c r="B16" s="93" t="s">
        <v>31</v>
      </c>
      <c r="C16" s="94" t="s">
        <v>38</v>
      </c>
    </row>
    <row r="18" spans="1:3" s="53" customFormat="1" ht="20.25" customHeight="1" x14ac:dyDescent="0.25">
      <c r="A18" s="95" t="s">
        <v>109</v>
      </c>
      <c r="B18" s="96" t="s">
        <v>122</v>
      </c>
      <c r="C18" s="97" t="s">
        <v>97</v>
      </c>
    </row>
    <row r="19" spans="1:3" s="53" customFormat="1" x14ac:dyDescent="0.25">
      <c r="A19" s="95"/>
      <c r="B19" s="98" t="s">
        <v>31</v>
      </c>
      <c r="C19" s="99" t="s">
        <v>39</v>
      </c>
    </row>
    <row r="20" spans="1:3" s="53" customFormat="1" ht="31.5" x14ac:dyDescent="0.25">
      <c r="A20" s="95"/>
      <c r="C20" s="99" t="s">
        <v>40</v>
      </c>
    </row>
    <row r="22" spans="1:3" s="92" customFormat="1" ht="20.25" customHeight="1" x14ac:dyDescent="0.25">
      <c r="A22" s="89" t="s">
        <v>110</v>
      </c>
      <c r="B22" s="90" t="s">
        <v>122</v>
      </c>
      <c r="C22" s="91" t="s">
        <v>124</v>
      </c>
    </row>
    <row r="23" spans="1:3" s="92" customFormat="1" x14ac:dyDescent="0.25">
      <c r="A23" s="89"/>
      <c r="B23" s="93" t="s">
        <v>31</v>
      </c>
      <c r="C23" s="94" t="s">
        <v>41</v>
      </c>
    </row>
    <row r="24" spans="1:3" s="92" customFormat="1" ht="31.5" x14ac:dyDescent="0.25">
      <c r="A24" s="89"/>
      <c r="C24" s="94" t="s">
        <v>42</v>
      </c>
    </row>
    <row r="26" spans="1:3" s="53" customFormat="1" ht="20.25" customHeight="1" x14ac:dyDescent="0.25">
      <c r="A26" s="95" t="s">
        <v>111</v>
      </c>
      <c r="B26" s="96" t="s">
        <v>122</v>
      </c>
      <c r="C26" s="97" t="s">
        <v>96</v>
      </c>
    </row>
    <row r="27" spans="1:3" s="53" customFormat="1" x14ac:dyDescent="0.25">
      <c r="A27" s="95"/>
      <c r="B27" s="98" t="s">
        <v>31</v>
      </c>
      <c r="C27" s="99" t="s">
        <v>43</v>
      </c>
    </row>
    <row r="28" spans="1:3" s="53" customFormat="1" x14ac:dyDescent="0.25">
      <c r="A28" s="95"/>
      <c r="C28" s="99" t="s">
        <v>44</v>
      </c>
    </row>
    <row r="30" spans="1:3" s="92" customFormat="1" ht="20.25" customHeight="1" x14ac:dyDescent="0.25">
      <c r="A30" s="89" t="s">
        <v>112</v>
      </c>
      <c r="B30" s="90" t="s">
        <v>122</v>
      </c>
      <c r="C30" s="91" t="s">
        <v>95</v>
      </c>
    </row>
    <row r="31" spans="1:3" s="92" customFormat="1" x14ac:dyDescent="0.25">
      <c r="A31" s="89"/>
      <c r="B31" s="93" t="s">
        <v>31</v>
      </c>
      <c r="C31" s="94" t="s">
        <v>45</v>
      </c>
    </row>
    <row r="33" spans="1:3" s="53" customFormat="1" ht="20.25" customHeight="1" x14ac:dyDescent="0.25">
      <c r="A33" s="95" t="s">
        <v>113</v>
      </c>
      <c r="B33" s="96" t="s">
        <v>122</v>
      </c>
      <c r="C33" s="97" t="s">
        <v>94</v>
      </c>
    </row>
    <row r="34" spans="1:3" s="53" customFormat="1" x14ac:dyDescent="0.25">
      <c r="A34" s="95"/>
      <c r="B34" s="98" t="s">
        <v>31</v>
      </c>
      <c r="C34" s="99" t="s">
        <v>46</v>
      </c>
    </row>
    <row r="35" spans="1:3" s="53" customFormat="1" ht="31.5" x14ac:dyDescent="0.25">
      <c r="A35" s="95"/>
      <c r="C35" s="99" t="s">
        <v>47</v>
      </c>
    </row>
    <row r="37" spans="1:3" s="92" customFormat="1" ht="20.25" customHeight="1" x14ac:dyDescent="0.25">
      <c r="A37" s="89" t="s">
        <v>114</v>
      </c>
      <c r="B37" s="90" t="s">
        <v>122</v>
      </c>
      <c r="C37" s="91" t="s">
        <v>93</v>
      </c>
    </row>
    <row r="38" spans="1:3" s="92" customFormat="1" ht="31.5" x14ac:dyDescent="0.25">
      <c r="A38" s="89"/>
      <c r="B38" s="93" t="s">
        <v>31</v>
      </c>
      <c r="C38" s="94" t="s">
        <v>48</v>
      </c>
    </row>
    <row r="40" spans="1:3" s="53" customFormat="1" ht="20.25" customHeight="1" x14ac:dyDescent="0.25">
      <c r="A40" s="95" t="s">
        <v>115</v>
      </c>
      <c r="B40" s="96" t="s">
        <v>122</v>
      </c>
      <c r="C40" s="97" t="s">
        <v>92</v>
      </c>
    </row>
    <row r="41" spans="1:3" s="53" customFormat="1" ht="31.5" x14ac:dyDescent="0.25">
      <c r="A41" s="95"/>
      <c r="B41" s="98" t="s">
        <v>31</v>
      </c>
      <c r="C41" s="99" t="s">
        <v>49</v>
      </c>
    </row>
    <row r="43" spans="1:3" s="92" customFormat="1" ht="20.25" customHeight="1" x14ac:dyDescent="0.25">
      <c r="A43" s="89" t="s">
        <v>116</v>
      </c>
      <c r="B43" s="90" t="s">
        <v>122</v>
      </c>
      <c r="C43" s="91" t="s">
        <v>91</v>
      </c>
    </row>
    <row r="44" spans="1:3" s="92" customFormat="1" x14ac:dyDescent="0.25">
      <c r="A44" s="89"/>
      <c r="B44" s="93" t="s">
        <v>31</v>
      </c>
      <c r="C44" s="94" t="s">
        <v>46</v>
      </c>
    </row>
    <row r="45" spans="1:3" s="92" customFormat="1" x14ac:dyDescent="0.25">
      <c r="A45" s="89"/>
      <c r="C45" s="94" t="s">
        <v>50</v>
      </c>
    </row>
    <row r="47" spans="1:3" s="53" customFormat="1" ht="20.25" customHeight="1" x14ac:dyDescent="0.25">
      <c r="A47" s="95" t="s">
        <v>117</v>
      </c>
      <c r="B47" s="96" t="s">
        <v>122</v>
      </c>
      <c r="C47" s="97" t="s">
        <v>90</v>
      </c>
    </row>
    <row r="48" spans="1:3" s="53" customFormat="1" x14ac:dyDescent="0.25">
      <c r="A48" s="95"/>
      <c r="B48" s="98" t="s">
        <v>31</v>
      </c>
      <c r="C48" s="99" t="s">
        <v>43</v>
      </c>
    </row>
    <row r="49" spans="1:3" s="53" customFormat="1" x14ac:dyDescent="0.25">
      <c r="A49" s="95"/>
      <c r="C49" s="99" t="s">
        <v>51</v>
      </c>
    </row>
    <row r="51" spans="1:3" s="92" customFormat="1" ht="20.25" customHeight="1" x14ac:dyDescent="0.25">
      <c r="A51" s="89" t="s">
        <v>118</v>
      </c>
      <c r="B51" s="90" t="s">
        <v>122</v>
      </c>
      <c r="C51" s="91" t="s">
        <v>87</v>
      </c>
    </row>
    <row r="52" spans="1:3" s="92" customFormat="1" x14ac:dyDescent="0.25">
      <c r="A52" s="89"/>
      <c r="B52" s="93" t="s">
        <v>31</v>
      </c>
      <c r="C52" s="100" t="s">
        <v>123</v>
      </c>
    </row>
    <row r="53" spans="1:3" s="92" customFormat="1" ht="31.5" x14ac:dyDescent="0.25">
      <c r="A53" s="89"/>
      <c r="B53" s="93"/>
      <c r="C53" s="94" t="s">
        <v>52</v>
      </c>
    </row>
    <row r="55" spans="1:3" s="53" customFormat="1" ht="20.25" customHeight="1" x14ac:dyDescent="0.25">
      <c r="A55" s="95" t="s">
        <v>119</v>
      </c>
      <c r="B55" s="96" t="s">
        <v>122</v>
      </c>
      <c r="C55" s="97" t="s">
        <v>89</v>
      </c>
    </row>
    <row r="56" spans="1:3" s="53" customFormat="1" ht="31.5" x14ac:dyDescent="0.25">
      <c r="A56" s="95"/>
      <c r="B56" s="98" t="s">
        <v>31</v>
      </c>
      <c r="C56" s="99" t="s">
        <v>53</v>
      </c>
    </row>
    <row r="58" spans="1:3" s="92" customFormat="1" ht="20.25" customHeight="1" x14ac:dyDescent="0.25">
      <c r="A58" s="89" t="s">
        <v>120</v>
      </c>
      <c r="B58" s="90" t="s">
        <v>122</v>
      </c>
      <c r="C58" s="91" t="s">
        <v>88</v>
      </c>
    </row>
    <row r="59" spans="1:3" s="92" customFormat="1" ht="31.5" x14ac:dyDescent="0.25">
      <c r="A59" s="89"/>
      <c r="B59" s="93" t="s">
        <v>31</v>
      </c>
      <c r="C59" s="94" t="s">
        <v>54</v>
      </c>
    </row>
    <row r="61" spans="1:3" s="53" customFormat="1" ht="20.25" customHeight="1" x14ac:dyDescent="0.25">
      <c r="A61" s="95" t="s">
        <v>121</v>
      </c>
      <c r="B61" s="96" t="s">
        <v>122</v>
      </c>
      <c r="C61" s="97" t="s">
        <v>129</v>
      </c>
    </row>
    <row r="62" spans="1:3" s="53" customFormat="1" x14ac:dyDescent="0.25">
      <c r="A62" s="95"/>
      <c r="B62" s="98" t="s">
        <v>31</v>
      </c>
      <c r="C62" s="99" t="s">
        <v>128</v>
      </c>
    </row>
    <row r="63" spans="1:3" s="53" customFormat="1" ht="31.5" x14ac:dyDescent="0.25">
      <c r="A63" s="95"/>
      <c r="C63" s="101" t="s">
        <v>125</v>
      </c>
    </row>
    <row r="64" spans="1:3" s="53" customFormat="1" ht="31.5" x14ac:dyDescent="0.25">
      <c r="A64" s="95"/>
      <c r="C64" s="101" t="s">
        <v>126</v>
      </c>
    </row>
    <row r="65" spans="1:3" s="53" customFormat="1" x14ac:dyDescent="0.25">
      <c r="A65" s="95"/>
      <c r="C65" s="101" t="s">
        <v>127</v>
      </c>
    </row>
    <row r="66" spans="1:3" s="53" customFormat="1" x14ac:dyDescent="0.25">
      <c r="A66" s="95"/>
      <c r="C66" s="102" t="s">
        <v>103</v>
      </c>
    </row>
    <row r="67" spans="1:3" s="53" customFormat="1" ht="31.5" x14ac:dyDescent="0.25">
      <c r="A67" s="95"/>
      <c r="C67" s="99" t="s">
        <v>55</v>
      </c>
    </row>
    <row r="69" spans="1:3" x14ac:dyDescent="0.25">
      <c r="B69" s="33"/>
    </row>
    <row r="70" spans="1:3" x14ac:dyDescent="0.25">
      <c r="B70" s="33"/>
    </row>
    <row r="71" spans="1:3" x14ac:dyDescent="0.25">
      <c r="B71" s="33"/>
    </row>
  </sheetData>
  <pageMargins left="0.7" right="0.7" top="0.75" bottom="0.75" header="0.3" footer="0.3"/>
  <pageSetup paperSize="0" orientation="portrait" horizontalDpi="203" verticalDpi="20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DL Calculator</vt:lpstr>
      <vt:lpstr>FAQ</vt:lpstr>
    </vt:vector>
  </TitlesOfParts>
  <Company>Wilmington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McDaniel, Nicole L. (Financial Aid)</dc:creator>
  <cp:lastModifiedBy>Hunt, Angela Y. (Financial Aid)</cp:lastModifiedBy>
  <dcterms:created xsi:type="dcterms:W3CDTF">2026-07-27T16:19:34Z</dcterms:created>
  <dcterms:modified xsi:type="dcterms:W3CDTF">2026-08-04T22:59:47Z</dcterms:modified>
</cp:coreProperties>
</file>